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0" windowWidth="13305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<sst xmlns="http://schemas.openxmlformats.org/spreadsheetml/2006/main" count="42" uniqueCount="32">
  <si>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</si>
  <si>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</si>
  <si>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</si>
  <si>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</si>
  <si>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</si>
  <si>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</si>
  <si>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</si>
  <si>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</si>
  <si>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</si>
  <si>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</si>
  <si>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</si>
  <si>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</si>
  <si>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</si>
  <si>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</si>
  <si>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</si>
  <si>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</si>
  <si>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</si>
  <si>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</si>
  <si>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</si>
  <si>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</si>
  <si>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</si>
  <si>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</si>
  <si>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</si>
  <si>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</si>
  <si>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</si>
  <si>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</si>
  <si>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</si>
  <si>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</si>
  <si>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Дефицит (-)/ Профицит (+)</t>
  </si>
  <si>
    <t>Исполнено на 01.07.2023 г.</t>
  </si>
  <si>
    <t xml:space="preserve">по состоянию на 01.07.2023 г.                                                         </t>
  </si>
  <si>
    <t>Сведения о ходе исполнения районного  бюджета  
 за 1-е полугодие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</si>
</sst>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1" fillId="24" borderId="0" xfId="0" applyNumberFormat="1" applyFont="1" applyFill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6">
      <selection activeCell="D41" sqref="D41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32" t="s">
        <v>31</v>
      </c>
      <c r="B1" s="32"/>
      <c r="C1" s="32"/>
      <c r="D1" s="32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29</v>
      </c>
      <c r="D4" s="6" t="s">
        <v>20</v>
      </c>
    </row>
    <row r="5" spans="1:4" ht="18.75">
      <c r="A5" s="19" t="s">
        <v>3</v>
      </c>
      <c r="B5" s="23">
        <f>B6+B7</f>
        <v>1015158111.29</v>
      </c>
      <c r="C5" s="23">
        <f>C6+C7</f>
        <v>491643153.29</v>
      </c>
      <c r="D5" s="20">
        <f>C5/B5*100</f>
        <v>48.43020489342792</v>
      </c>
    </row>
    <row r="6" spans="1:4" ht="18.75">
      <c r="A6" s="7" t="s">
        <v>4</v>
      </c>
      <c r="B6" s="24">
        <v>242994192</v>
      </c>
      <c r="C6" s="25">
        <v>103595615.54</v>
      </c>
      <c r="D6" s="9">
        <f aca="true" t="shared" si="0" ref="D6:D34">C6/B6*100</f>
        <v>42.63295953180643</v>
      </c>
    </row>
    <row r="7" spans="1:4" ht="18.75">
      <c r="A7" s="7" t="s">
        <v>5</v>
      </c>
      <c r="B7" s="24">
        <v>772163919.29</v>
      </c>
      <c r="C7" s="25">
        <v>388047537.75</v>
      </c>
      <c r="D7" s="9">
        <f t="shared" si="0"/>
        <v>50.25455451308931</v>
      </c>
    </row>
    <row r="8" spans="1:4" ht="18.75">
      <c r="A8" s="19" t="s">
        <v>6</v>
      </c>
      <c r="B8" s="23">
        <f>B9+B13+B15+B17+B20+B23+B25+B27+B29+B31+B33+B34+B12+B18</f>
        <v>1160086845.85</v>
      </c>
      <c r="C8" s="23">
        <f>C9+C13+C15+C17+C18+C20+C23+C25+C27+C29+C31+C33+C34+C12</f>
        <v>446979541.4800001</v>
      </c>
      <c r="D8" s="20">
        <f>C8/B8*100</f>
        <v>38.52983447566777</v>
      </c>
    </row>
    <row r="9" spans="1:4" ht="18.75">
      <c r="A9" s="7" t="s">
        <v>7</v>
      </c>
      <c r="B9" s="26">
        <v>94265175.32</v>
      </c>
      <c r="C9" s="26">
        <v>28278246.12</v>
      </c>
      <c r="D9" s="9">
        <f t="shared" si="0"/>
        <v>29.99861404172266</v>
      </c>
    </row>
    <row r="10" spans="1:4" ht="36.75" customHeight="1">
      <c r="A10" s="10" t="s">
        <v>8</v>
      </c>
      <c r="B10" s="29">
        <v>47251300</v>
      </c>
      <c r="C10" s="24">
        <v>22608097.22</v>
      </c>
      <c r="D10" s="9">
        <f t="shared" si="0"/>
        <v>47.84650839236169</v>
      </c>
    </row>
    <row r="11" spans="1:7" ht="37.5">
      <c r="A11" s="12" t="s">
        <v>21</v>
      </c>
      <c r="B11" s="29">
        <v>23127995</v>
      </c>
      <c r="C11" s="24">
        <v>11008035.43</v>
      </c>
      <c r="D11" s="9">
        <f t="shared" si="0"/>
        <v>47.59615102822359</v>
      </c>
      <c r="G11" t="s">
        <v>24</v>
      </c>
    </row>
    <row r="12" spans="1:4" ht="18.75">
      <c r="A12" s="8" t="s">
        <v>25</v>
      </c>
      <c r="B12" s="24">
        <v>130000</v>
      </c>
      <c r="C12" s="24">
        <v>1660</v>
      </c>
      <c r="D12" s="9">
        <f t="shared" si="0"/>
        <v>1.2769230769230768</v>
      </c>
    </row>
    <row r="13" spans="1:4" ht="34.5" customHeight="1">
      <c r="A13" s="8" t="s">
        <v>9</v>
      </c>
      <c r="B13" s="25">
        <v>3970200</v>
      </c>
      <c r="C13" s="25">
        <v>1894585.99</v>
      </c>
      <c r="D13" s="9">
        <f t="shared" si="0"/>
        <v>47.72016497909426</v>
      </c>
    </row>
    <row r="14" spans="1:4" ht="38.25" customHeight="1">
      <c r="A14" s="10" t="s">
        <v>8</v>
      </c>
      <c r="B14" s="30">
        <v>2920500</v>
      </c>
      <c r="C14" s="25">
        <v>1359795.89</v>
      </c>
      <c r="D14" s="9">
        <f t="shared" si="0"/>
        <v>46.56037972949837</v>
      </c>
    </row>
    <row r="15" spans="1:4" ht="18.75">
      <c r="A15" s="7" t="s">
        <v>10</v>
      </c>
      <c r="B15" s="24">
        <v>117263207.9</v>
      </c>
      <c r="C15" s="24">
        <v>15182008.2</v>
      </c>
      <c r="D15" s="9">
        <f t="shared" si="0"/>
        <v>12.946949407137955</v>
      </c>
    </row>
    <row r="16" spans="1:4" ht="39.75" customHeight="1">
      <c r="A16" s="10" t="s">
        <v>11</v>
      </c>
      <c r="B16" s="24">
        <v>3237500</v>
      </c>
      <c r="C16" s="24">
        <v>769936.45</v>
      </c>
      <c r="D16" s="17">
        <f t="shared" si="0"/>
        <v>23.78182084942085</v>
      </c>
    </row>
    <row r="17" spans="1:4" ht="18.75">
      <c r="A17" s="7" t="s">
        <v>12</v>
      </c>
      <c r="B17" s="24">
        <v>45295056.6</v>
      </c>
      <c r="C17" s="24">
        <v>4695194.61</v>
      </c>
      <c r="D17" s="9">
        <f t="shared" si="0"/>
        <v>10.365799189662566</v>
      </c>
    </row>
    <row r="18" spans="1:4" ht="18.75">
      <c r="A18" s="7" t="s">
        <v>13</v>
      </c>
      <c r="B18" s="24">
        <v>67769600</v>
      </c>
      <c r="C18" s="24">
        <v>27107883.6</v>
      </c>
      <c r="D18" s="9">
        <f t="shared" si="0"/>
        <v>40.00006433563132</v>
      </c>
    </row>
    <row r="19" spans="1:4" ht="39.75" customHeight="1" hidden="1">
      <c r="A19" s="10" t="s">
        <v>11</v>
      </c>
      <c r="B19" s="24"/>
      <c r="C19" s="24"/>
      <c r="D19" s="9" t="e">
        <f t="shared" si="0"/>
        <v>#DIV/0!</v>
      </c>
    </row>
    <row r="20" spans="1:4" ht="18.75">
      <c r="A20" s="7" t="s">
        <v>14</v>
      </c>
      <c r="B20" s="24">
        <v>679598314.1</v>
      </c>
      <c r="C20" s="24">
        <v>298615781.29</v>
      </c>
      <c r="D20" s="9">
        <f t="shared" si="0"/>
        <v>43.940041506056474</v>
      </c>
    </row>
    <row r="21" spans="1:4" ht="40.5" customHeight="1">
      <c r="A21" s="10" t="s">
        <v>11</v>
      </c>
      <c r="B21" s="24">
        <f>293875032.98+2914600</f>
        <v>296789632.98</v>
      </c>
      <c r="C21" s="24">
        <f>169980929.51+3085067</f>
        <v>173065996.51</v>
      </c>
      <c r="D21" s="9">
        <f>C21/B21*100</f>
        <v>58.31268254631472</v>
      </c>
    </row>
    <row r="22" spans="1:4" ht="40.5" customHeight="1">
      <c r="A22" s="12" t="s">
        <v>21</v>
      </c>
      <c r="B22" s="24">
        <v>1935800</v>
      </c>
      <c r="C22" s="24">
        <v>939404.76</v>
      </c>
      <c r="D22" s="9">
        <f t="shared" si="0"/>
        <v>48.5279863622275</v>
      </c>
    </row>
    <row r="23" spans="1:4" ht="40.5" customHeight="1">
      <c r="A23" s="8" t="s">
        <v>15</v>
      </c>
      <c r="B23" s="25">
        <v>28574639.66</v>
      </c>
      <c r="C23" s="25">
        <v>10825894.02</v>
      </c>
      <c r="D23" s="17">
        <f t="shared" si="0"/>
        <v>37.886371092736994</v>
      </c>
    </row>
    <row r="24" spans="1:4" ht="39" customHeight="1">
      <c r="A24" s="10" t="s">
        <v>11</v>
      </c>
      <c r="B24" s="24">
        <v>16976400</v>
      </c>
      <c r="C24" s="24">
        <v>7630177.16</v>
      </c>
      <c r="D24" s="9">
        <f t="shared" si="0"/>
        <v>44.94579039136684</v>
      </c>
    </row>
    <row r="25" spans="1:4" ht="36.75" customHeight="1" hidden="1">
      <c r="A25" s="8" t="s">
        <v>16</v>
      </c>
      <c r="B25" s="26"/>
      <c r="C25" s="26"/>
      <c r="D25" s="9" t="e">
        <f t="shared" si="0"/>
        <v>#DIV/0!</v>
      </c>
    </row>
    <row r="26" spans="1:4" ht="39" customHeight="1" hidden="1">
      <c r="A26" s="10" t="s">
        <v>11</v>
      </c>
      <c r="B26" s="26"/>
      <c r="C26" s="26"/>
      <c r="D26" s="17" t="e">
        <f t="shared" si="0"/>
        <v>#DIV/0!</v>
      </c>
    </row>
    <row r="27" spans="1:4" ht="18.75">
      <c r="A27" s="7" t="s">
        <v>17</v>
      </c>
      <c r="B27" s="26">
        <v>24709600</v>
      </c>
      <c r="C27" s="26">
        <v>12829037.6</v>
      </c>
      <c r="D27" s="9">
        <f t="shared" si="0"/>
        <v>51.919244342279924</v>
      </c>
    </row>
    <row r="28" spans="1:4" ht="42.75" customHeight="1" hidden="1">
      <c r="A28" s="10" t="s">
        <v>11</v>
      </c>
      <c r="B28" s="26">
        <v>23509200</v>
      </c>
      <c r="C28" s="26">
        <v>12238826.39</v>
      </c>
      <c r="D28" s="9">
        <f t="shared" si="0"/>
        <v>52.05973146683001</v>
      </c>
    </row>
    <row r="29" spans="1:4" ht="21" customHeight="1">
      <c r="A29" s="13" t="s">
        <v>22</v>
      </c>
      <c r="B29" s="26">
        <v>32547852.27</v>
      </c>
      <c r="C29" s="26">
        <v>13321439.05</v>
      </c>
      <c r="D29" s="9">
        <f t="shared" si="0"/>
        <v>40.92878061351727</v>
      </c>
    </row>
    <row r="30" spans="1:4" ht="38.25" customHeight="1">
      <c r="A30" s="10" t="s">
        <v>11</v>
      </c>
      <c r="B30" s="24">
        <v>18080200</v>
      </c>
      <c r="C30" s="24">
        <v>8371925.26</v>
      </c>
      <c r="D30" s="9">
        <f t="shared" si="0"/>
        <v>46.30438413291888</v>
      </c>
    </row>
    <row r="31" spans="1:4" ht="22.5" customHeight="1" hidden="1">
      <c r="A31" s="13" t="s">
        <v>23</v>
      </c>
      <c r="B31" s="26">
        <v>0</v>
      </c>
      <c r="C31" s="26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6">
        <v>0</v>
      </c>
      <c r="C32" s="26">
        <v>0</v>
      </c>
      <c r="D32" s="9" t="e">
        <f t="shared" si="0"/>
        <v>#DIV/0!</v>
      </c>
    </row>
    <row r="33" spans="1:4" ht="42.75" customHeight="1">
      <c r="A33" s="13" t="s">
        <v>27</v>
      </c>
      <c r="B33" s="26">
        <v>9000</v>
      </c>
      <c r="C33" s="26">
        <v>0</v>
      </c>
      <c r="D33" s="9">
        <f t="shared" si="0"/>
        <v>0</v>
      </c>
    </row>
    <row r="34" spans="1:4" ht="18.75">
      <c r="A34" s="7" t="s">
        <v>18</v>
      </c>
      <c r="B34" s="26">
        <v>65954200</v>
      </c>
      <c r="C34" s="26">
        <v>34227811</v>
      </c>
      <c r="D34" s="9">
        <f t="shared" si="0"/>
        <v>51.896332606566375</v>
      </c>
    </row>
    <row r="35" spans="1:4" ht="18.75">
      <c r="A35" s="7" t="s">
        <v>28</v>
      </c>
      <c r="B35" s="26">
        <f>B5-B8</f>
        <v>-144928734.55999994</v>
      </c>
      <c r="C35" s="26">
        <f>C5-C8</f>
        <v>44663611.80999994</v>
      </c>
      <c r="D35" s="9"/>
    </row>
    <row r="36" spans="1:4" ht="18.75">
      <c r="A36" s="4"/>
      <c r="B36" s="15"/>
      <c r="C36" s="15"/>
      <c r="D36" s="11"/>
    </row>
    <row r="37" spans="1:4" ht="18.75">
      <c r="A37" s="22" t="s">
        <v>19</v>
      </c>
      <c r="B37" s="22"/>
      <c r="C37" s="22"/>
      <c r="D37" s="22"/>
    </row>
    <row r="38" spans="1:6" ht="18.75">
      <c r="A38" s="22" t="s">
        <v>30</v>
      </c>
      <c r="B38" s="22"/>
      <c r="C38" s="22"/>
      <c r="D38" s="22">
        <v>41</v>
      </c>
      <c r="E38" s="18"/>
      <c r="F38" s="18"/>
    </row>
    <row r="39" spans="1:5" ht="18.75">
      <c r="A39" s="22" t="s">
        <v>26</v>
      </c>
      <c r="B39" s="22"/>
      <c r="C39" s="22"/>
      <c r="D39" s="22"/>
      <c r="E39" s="18"/>
    </row>
    <row r="40" spans="1:5" ht="18.75">
      <c r="A40" s="22" t="s">
        <v>30</v>
      </c>
      <c r="B40" s="22"/>
      <c r="C40" s="22"/>
      <c r="D40" s="28">
        <v>860</v>
      </c>
      <c r="E40" s="18"/>
    </row>
    <row r="41" ht="12.75">
      <c r="D41" s="21"/>
    </row>
    <row r="42" ht="15.75" hidden="1" outlineLevel="1">
      <c r="A42" s="16"/>
    </row>
    <row r="43" spans="1:4" ht="18.75" hidden="1" outlineLevel="1">
      <c r="A43" s="1"/>
      <c r="B43" s="14">
        <f>B10+B14+B16+B21+B24+B30</f>
        <v>385255532.98</v>
      </c>
      <c r="C43" s="14">
        <f>C10+C14+C16+C21+C24+C30</f>
        <v>213805928.48999998</v>
      </c>
      <c r="D43" s="9"/>
    </row>
    <row r="44" spans="2:3" ht="12.75" hidden="1" outlineLevel="1">
      <c r="B44" s="27">
        <f>B11+B22</f>
        <v>25063795</v>
      </c>
      <c r="C44" s="27">
        <f>C11+C22</f>
        <v>11947440.19</v>
      </c>
    </row>
    <row r="45" spans="2:3" ht="12.75" hidden="1" outlineLevel="1">
      <c r="B45" s="14"/>
      <c r="C45" s="14"/>
    </row>
    <row r="46" spans="2:3" ht="12.75" collapsed="1">
      <c r="B46" s="31"/>
      <c r="C46" s="31"/>
    </row>
    <row r="47" spans="2:3" ht="12.75">
      <c r="B47" s="27"/>
      <c r="C47" s="27"/>
    </row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2023-08-03T12:48:48Z</dcterms:modified>
  <cp:category/>
  <cp:version/>
  <cp:contentType/>
  <cp:contentStatus/>
</cp:coreProperties>
</file>