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11" windowWidth="15195" windowHeight="12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<sst xmlns="http://schemas.openxmlformats.org/spreadsheetml/2006/main" count="38" uniqueCount="29">
  <si>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</si>
  <si>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</si>
  <si>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</si>
  <si>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</si>
  <si>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</si>
  <si>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</si>
  <si>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</si>
  <si>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</si>
  <si>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</si>
  <si>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</si>
  <si>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</si>
  <si>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</si>
  <si>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</si>
  <si>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</si>
  <si>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</si>
  <si>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</si>
  <si>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</si>
  <si>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</si>
  <si>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</si>
  <si>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</si>
  <si>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</si>
  <si>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Физическая культура и спорт</t>
  </si>
  <si>
    <t>Средства массовой информации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</si>
  <si>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</si>
  <si>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</si>
  <si>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</si>
  <si>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I квартал  2021 года</t>
  </si>
  <si>
    <t xml:space="preserve">по состоянию на 01.04.2021 г.                                                         </t>
  </si>
  <si>
    <t>Исполнено на 01.04.2021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</si>
</sst>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 wrapText="1"/>
    </xf>
    <xf numFmtId="3" fontId="2" fillId="34" borderId="10" xfId="0" applyNumberFormat="1" applyFont="1" applyFill="1" applyBorder="1" applyAlignment="1">
      <alignment horizontal="right"/>
    </xf>
    <xf numFmtId="181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3">
      <selection activeCell="A28" sqref="A28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9" t="s">
        <v>26</v>
      </c>
      <c r="B1" s="29"/>
      <c r="C1" s="29"/>
      <c r="D1" s="29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28</v>
      </c>
      <c r="D4" s="6" t="s">
        <v>20</v>
      </c>
    </row>
    <row r="5" spans="1:4" ht="18.75">
      <c r="A5" s="22" t="s">
        <v>3</v>
      </c>
      <c r="B5" s="23">
        <f>B6+B7</f>
        <v>660029273</v>
      </c>
      <c r="C5" s="23">
        <f>C6+C7</f>
        <v>125536535.21000001</v>
      </c>
      <c r="D5" s="24">
        <f>C5/B5*100</f>
        <v>19.01984356533229</v>
      </c>
    </row>
    <row r="6" spans="1:4" ht="18.75">
      <c r="A6" s="7" t="s">
        <v>4</v>
      </c>
      <c r="B6" s="13">
        <v>222266600</v>
      </c>
      <c r="C6" s="21">
        <v>40266852.21</v>
      </c>
      <c r="D6" s="9">
        <f aca="true" t="shared" si="0" ref="D6:D32">C6/B6*100</f>
        <v>18.11646563631243</v>
      </c>
    </row>
    <row r="7" spans="1:4" ht="18.75">
      <c r="A7" s="7" t="s">
        <v>5</v>
      </c>
      <c r="B7" s="13">
        <v>437762673</v>
      </c>
      <c r="C7" s="21">
        <v>85269683</v>
      </c>
      <c r="D7" s="9">
        <f t="shared" si="0"/>
        <v>19.478518443713906</v>
      </c>
    </row>
    <row r="8" spans="1:4" ht="18.75">
      <c r="A8" s="22" t="s">
        <v>6</v>
      </c>
      <c r="B8" s="23">
        <f>B9+B12+B14+B16+B19+B21+B23+B25+B27+B29+B31+B32+B11+B17</f>
        <v>690605150.3399999</v>
      </c>
      <c r="C8" s="23">
        <f>C9+C12+C14+C16+C17+C19+C21+C23+C25+C27+C29+C31+C32+C11</f>
        <v>131683895.02</v>
      </c>
      <c r="D8" s="24">
        <f>C8/B8*100</f>
        <v>19.067899356842204</v>
      </c>
    </row>
    <row r="9" spans="1:4" ht="18.75">
      <c r="A9" s="7" t="s">
        <v>7</v>
      </c>
      <c r="B9" s="25">
        <v>80562027.4</v>
      </c>
      <c r="C9" s="25">
        <v>9645188.14</v>
      </c>
      <c r="D9" s="9">
        <f t="shared" si="0"/>
        <v>11.972375139109271</v>
      </c>
    </row>
    <row r="10" spans="1:4" ht="36.75" customHeight="1">
      <c r="A10" s="10" t="s">
        <v>8</v>
      </c>
      <c r="B10" s="25">
        <v>38034200</v>
      </c>
      <c r="C10" s="25">
        <v>8048519.48</v>
      </c>
      <c r="D10" s="9">
        <f t="shared" si="0"/>
        <v>21.161269278701802</v>
      </c>
    </row>
    <row r="11" spans="1:4" ht="18.75">
      <c r="A11" s="8" t="s">
        <v>23</v>
      </c>
      <c r="B11" s="25">
        <v>30000</v>
      </c>
      <c r="C11" s="25">
        <v>0</v>
      </c>
      <c r="D11" s="9">
        <f t="shared" si="0"/>
        <v>0</v>
      </c>
    </row>
    <row r="12" spans="1:4" ht="34.5" customHeight="1">
      <c r="A12" s="8" t="s">
        <v>9</v>
      </c>
      <c r="B12" s="26">
        <v>2229000</v>
      </c>
      <c r="C12" s="26">
        <v>570289.28</v>
      </c>
      <c r="D12" s="9">
        <f t="shared" si="0"/>
        <v>25.584983400628087</v>
      </c>
    </row>
    <row r="13" spans="1:4" ht="38.25" customHeight="1">
      <c r="A13" s="10" t="s">
        <v>8</v>
      </c>
      <c r="B13" s="26">
        <v>2096600</v>
      </c>
      <c r="C13" s="26">
        <v>560889.28</v>
      </c>
      <c r="D13" s="9">
        <f t="shared" si="0"/>
        <v>26.752326624058</v>
      </c>
    </row>
    <row r="14" spans="1:4" ht="18.75">
      <c r="A14" s="7" t="s">
        <v>10</v>
      </c>
      <c r="B14" s="25">
        <v>68784275.11</v>
      </c>
      <c r="C14" s="25">
        <v>2517082.7</v>
      </c>
      <c r="D14" s="9">
        <f t="shared" si="0"/>
        <v>3.659386823477713</v>
      </c>
    </row>
    <row r="15" spans="1:4" ht="39.75" customHeight="1">
      <c r="A15" s="10" t="s">
        <v>11</v>
      </c>
      <c r="B15" s="25">
        <v>2588775.88</v>
      </c>
      <c r="C15" s="25">
        <v>564617.42</v>
      </c>
      <c r="D15" s="19">
        <f t="shared" si="0"/>
        <v>21.810208614891764</v>
      </c>
    </row>
    <row r="16" spans="1:4" ht="18.75">
      <c r="A16" s="7" t="s">
        <v>12</v>
      </c>
      <c r="B16" s="25">
        <v>12809527</v>
      </c>
      <c r="C16" s="25"/>
      <c r="D16" s="9">
        <f t="shared" si="0"/>
        <v>0</v>
      </c>
    </row>
    <row r="17" spans="1:4" ht="18.75">
      <c r="A17" s="7" t="s">
        <v>13</v>
      </c>
      <c r="B17" s="25">
        <v>50000</v>
      </c>
      <c r="C17" s="25">
        <v>0</v>
      </c>
      <c r="D17" s="9">
        <f t="shared" si="0"/>
        <v>0</v>
      </c>
    </row>
    <row r="18" spans="1:4" ht="39.75" customHeight="1" hidden="1">
      <c r="A18" s="10" t="s">
        <v>11</v>
      </c>
      <c r="B18" s="25"/>
      <c r="C18" s="25"/>
      <c r="D18" s="9" t="e">
        <f t="shared" si="0"/>
        <v>#DIV/0!</v>
      </c>
    </row>
    <row r="19" spans="1:4" ht="18.75">
      <c r="A19" s="7" t="s">
        <v>14</v>
      </c>
      <c r="B19" s="25">
        <v>411037291.77</v>
      </c>
      <c r="C19" s="25">
        <v>91785708.27</v>
      </c>
      <c r="D19" s="9">
        <f t="shared" si="0"/>
        <v>22.33026299748968</v>
      </c>
    </row>
    <row r="20" spans="1:4" ht="40.5" customHeight="1">
      <c r="A20" s="10" t="s">
        <v>11</v>
      </c>
      <c r="B20" s="25">
        <f>234737100+36956000+11154700</f>
        <v>282847800</v>
      </c>
      <c r="C20" s="25">
        <f>57958966.72+9081691.46+2734991.34</f>
        <v>69775649.52</v>
      </c>
      <c r="D20" s="9">
        <f>C20/B20*100</f>
        <v>24.66897374489036</v>
      </c>
    </row>
    <row r="21" spans="1:4" ht="40.5" customHeight="1">
      <c r="A21" s="8" t="s">
        <v>15</v>
      </c>
      <c r="B21" s="26">
        <v>16535047.04</v>
      </c>
      <c r="C21" s="26">
        <v>3842107.35</v>
      </c>
      <c r="D21" s="19">
        <f t="shared" si="0"/>
        <v>23.2361440563522</v>
      </c>
    </row>
    <row r="22" spans="1:4" ht="50.25" customHeight="1">
      <c r="A22" s="12" t="s">
        <v>11</v>
      </c>
      <c r="B22" s="30">
        <v>6335400</v>
      </c>
      <c r="C22" s="30">
        <v>1375440.31</v>
      </c>
      <c r="D22" s="31">
        <f t="shared" si="0"/>
        <v>21.71039413454557</v>
      </c>
    </row>
    <row r="23" spans="1:4" ht="36.75" customHeight="1" hidden="1">
      <c r="A23" s="8" t="s">
        <v>16</v>
      </c>
      <c r="B23" s="25"/>
      <c r="C23" s="25"/>
      <c r="D23" s="9" t="e">
        <f t="shared" si="0"/>
        <v>#DIV/0!</v>
      </c>
    </row>
    <row r="24" spans="1:4" ht="39" customHeight="1" hidden="1">
      <c r="A24" s="10" t="s">
        <v>11</v>
      </c>
      <c r="B24" s="25"/>
      <c r="C24" s="25"/>
      <c r="D24" s="19" t="e">
        <f t="shared" si="0"/>
        <v>#DIV/0!</v>
      </c>
    </row>
    <row r="25" spans="1:4" ht="18.75">
      <c r="A25" s="7" t="s">
        <v>17</v>
      </c>
      <c r="B25" s="25">
        <v>24949100</v>
      </c>
      <c r="C25" s="25">
        <v>9220415.5</v>
      </c>
      <c r="D25" s="9">
        <f t="shared" si="0"/>
        <v>36.9569062611477</v>
      </c>
    </row>
    <row r="26" spans="1:4" ht="42.75" customHeight="1" hidden="1">
      <c r="A26" s="10" t="s">
        <v>11</v>
      </c>
      <c r="B26" s="25"/>
      <c r="C26" s="25"/>
      <c r="D26" s="9" t="e">
        <f t="shared" si="0"/>
        <v>#DIV/0!</v>
      </c>
    </row>
    <row r="27" spans="1:4" ht="21" customHeight="1">
      <c r="A27" s="14" t="s">
        <v>21</v>
      </c>
      <c r="B27" s="25">
        <v>33566382.02</v>
      </c>
      <c r="C27" s="25">
        <v>3880453.78</v>
      </c>
      <c r="D27" s="9">
        <f t="shared" si="0"/>
        <v>11.560536305902412</v>
      </c>
    </row>
    <row r="28" spans="1:4" ht="38.25" customHeight="1">
      <c r="A28" s="10" t="s">
        <v>11</v>
      </c>
      <c r="B28" s="25">
        <v>13857700</v>
      </c>
      <c r="C28" s="25">
        <v>2707232.98</v>
      </c>
      <c r="D28" s="9"/>
    </row>
    <row r="29" spans="1:4" ht="22.5" customHeight="1" hidden="1">
      <c r="A29" s="14" t="s">
        <v>22</v>
      </c>
      <c r="B29" s="25">
        <v>0</v>
      </c>
      <c r="C29" s="25">
        <v>0</v>
      </c>
      <c r="D29" s="9" t="e">
        <f t="shared" si="0"/>
        <v>#DIV/0!</v>
      </c>
    </row>
    <row r="30" spans="1:4" ht="38.25" customHeight="1" hidden="1">
      <c r="A30" s="10" t="s">
        <v>11</v>
      </c>
      <c r="B30" s="25">
        <v>0</v>
      </c>
      <c r="C30" s="25">
        <v>0</v>
      </c>
      <c r="D30" s="9" t="e">
        <f t="shared" si="0"/>
        <v>#DIV/0!</v>
      </c>
    </row>
    <row r="31" spans="1:4" ht="42.75" customHeight="1">
      <c r="A31" s="14" t="s">
        <v>25</v>
      </c>
      <c r="B31" s="25">
        <v>8000</v>
      </c>
      <c r="C31" s="25">
        <v>0</v>
      </c>
      <c r="D31" s="9">
        <f t="shared" si="0"/>
        <v>0</v>
      </c>
    </row>
    <row r="32" spans="1:4" ht="18.75">
      <c r="A32" s="7" t="s">
        <v>18</v>
      </c>
      <c r="B32" s="25">
        <v>40044500</v>
      </c>
      <c r="C32" s="25">
        <v>10222650</v>
      </c>
      <c r="D32" s="9">
        <f t="shared" si="0"/>
        <v>25.528224849854535</v>
      </c>
    </row>
    <row r="33" spans="1:4" ht="18.75">
      <c r="A33" s="4"/>
      <c r="B33" s="16"/>
      <c r="C33" s="16"/>
      <c r="D33" s="11"/>
    </row>
    <row r="34" spans="1:4" ht="18.75">
      <c r="A34" s="1" t="s">
        <v>19</v>
      </c>
      <c r="B34" s="1"/>
      <c r="C34" s="17"/>
      <c r="D34" s="27"/>
    </row>
    <row r="35" spans="1:6" ht="18.75">
      <c r="A35" s="1" t="s">
        <v>27</v>
      </c>
      <c r="B35" s="1"/>
      <c r="C35" s="1"/>
      <c r="D35" s="27">
        <v>40</v>
      </c>
      <c r="E35" s="20"/>
      <c r="F35" s="20"/>
    </row>
    <row r="36" spans="1:5" ht="18.75">
      <c r="A36" s="1" t="s">
        <v>24</v>
      </c>
      <c r="B36" s="1"/>
      <c r="C36" s="1"/>
      <c r="D36" s="27"/>
      <c r="E36" s="20"/>
    </row>
    <row r="37" spans="1:5" ht="18.75">
      <c r="A37" s="1" t="s">
        <v>27</v>
      </c>
      <c r="B37" s="1"/>
      <c r="C37" s="1"/>
      <c r="D37" s="27">
        <v>1102.7</v>
      </c>
      <c r="E37" s="20"/>
    </row>
    <row r="38" ht="12.75">
      <c r="D38" s="28"/>
    </row>
    <row r="39" ht="15.75" hidden="1" outlineLevel="1">
      <c r="A39" s="18"/>
    </row>
    <row r="40" spans="1:4" ht="18.75" hidden="1" outlineLevel="1">
      <c r="A40" s="1"/>
      <c r="B40" s="15"/>
      <c r="C40" s="15"/>
      <c r="D40" s="9"/>
    </row>
    <row r="41" ht="12.75" hidden="1" outlineLevel="1"/>
    <row r="42" spans="2:3" ht="12.75" hidden="1" outlineLevel="1">
      <c r="B42" s="15"/>
      <c r="C42" s="15"/>
    </row>
    <row r="43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test1</cp:lastModifiedBy>
  <cp:lastPrinted>2018-07-19T08:55:36Z</cp:lastPrinted>
  <dcterms:created xsi:type="dcterms:W3CDTF">2010-10-11T04:21:02Z</dcterms:created>
  <dcterms:modified xsi:type="dcterms:W3CDTF">2021-04-20T05:58:02Z</dcterms:modified>
  <cp:category/>
  <cp:version/>
  <cp:contentType/>
  <cp:contentStatus/>
</cp:coreProperties>
</file>