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110" windowHeight="12210"/>
  </bookViews>
  <sheets>
    <sheet name="форма1_Закупочная деятельность" sheetId="1" r:id="rId1"/>
    <sheet name="Форма2_Ограничения" sheetId="2" r:id="rId2"/>
  </sheets>
  <calcPr calcId="125725"/>
</workbook>
</file>

<file path=xl/calcChain.xml><?xml version="1.0" encoding="utf-8"?>
<calcChain xmlns="http://schemas.openxmlformats.org/spreadsheetml/2006/main">
  <c r="B20" i="1"/>
  <c r="C25"/>
  <c r="G11" i="2"/>
  <c r="G10" l="1"/>
  <c r="G9"/>
  <c r="B19" i="1"/>
  <c r="J25"/>
  <c r="P25"/>
  <c r="B23"/>
  <c r="B22"/>
  <c r="B18"/>
  <c r="B16"/>
  <c r="B14"/>
  <c r="B13"/>
  <c r="B12"/>
  <c r="B25" l="1"/>
</calcChain>
</file>

<file path=xl/sharedStrings.xml><?xml version="1.0" encoding="utf-8"?>
<sst xmlns="http://schemas.openxmlformats.org/spreadsheetml/2006/main" count="184" uniqueCount="59">
  <si>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</si>
  <si>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</si>
  <si>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</si>
  <si>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</si>
  <si>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</si>
  <si>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</si>
  <si>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</si>
  <si>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</si>
  <si>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</si>
  <si>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</si>
  <si>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</si>
  <si>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</si>
  <si>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</si>
  <si>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</si>
  <si>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</si>
  <si>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</si>
  <si>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</si>
  <si>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</si>
  <si>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</si>
  <si>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</si>
  <si>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</si>
  <si>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</si>
  <si>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</si>
  <si>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</si>
  <si>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</si>
  <si>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</si>
  <si>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</si>
  <si>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</si>
  <si>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</si>
  <si>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x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</si>
  <si>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</si>
  <si>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</si>
  <si>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</si>
  <si>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</si>
  <si>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</si>
  <si>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</si>
  <si>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Приложение N 1                                                             к приказу управления по регулированию контрактной системы в сфере закупок Воронежской области                          от ___________N ____</t>
  </si>
  <si>
    <t>Форма 2</t>
  </si>
  <si>
    <t>№ п/п</t>
  </si>
  <si>
    <t>Наименование показателя</t>
  </si>
  <si>
    <t>Объем СГОЗ, тыс.руб.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</si>
  <si>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</si>
  <si>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</si>
  <si>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</si>
  <si>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</si>
  <si>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</si>
  <si>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</si>
  <si>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</si>
  <si>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</si>
  <si>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не более 10%</t>
  </si>
  <si>
    <t>15% и более</t>
  </si>
  <si>
    <t>Приложение N 2                                                             к приказу управления по регулированию контрактной системы в сфере закупок Воронежской области                                                   от ___________N ____</t>
  </si>
  <si>
    <t xml:space="preserve"> -</t>
  </si>
  <si>
    <t>2 млн. руб.*</t>
  </si>
  <si>
    <t xml:space="preserve">* Норматив по закупке у ед. поставщика (подрядчика, исполнителя) в соответствии с п.4 ч.1 ст.93 Федерального закона №44-ФЗ (стр.1 гр.6) не превышает два млн. руб. по муниципальным заказчикам Грибановского муниципального района </t>
  </si>
  <si>
    <r>
      <rPr>
        <b/>
        <sz val="14"/>
        <color indexed="8"/>
        <rFont val="Times New Roman"/>
        <family val="1"/>
        <charset val="204"/>
      </rPr>
      <t>ОТЧЕТ
ОБ ОСУЩЕСТВЛЕНИИ ЗАКУПОЧНОЙ ДЕЯТЕЛЬНОСТИ
ЗА январь-март 2019 Г.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6"/>
        <color indexed="8"/>
        <rFont val="Times New Roman"/>
        <family val="1"/>
        <charset val="204"/>
      </rPr>
      <t>Грибановский муниципальный район</t>
    </r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</si>
  <si>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январь-март 2018 г.
Грибановский муниципальный район</t>
  </si>
  <si>
    <t>**Закупка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</si>
  <si>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** По строке 4 "Закупка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№44-ФЗ" Объем СГОЗ указан с контрактами, заключенными в 2018 году, в части оплаты 2019 года (строительство школы, строительство системы водоснабжения). Данные закупки размещены с привлечением СМП, информация будет проставлена на конец года.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</si>
</sst>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13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horizontal="center" vertical="top"/>
    </xf>
    <xf numFmtId="2" fontId="13" fillId="0" borderId="2" xfId="0" applyNumberFormat="1" applyFont="1" applyFill="1" applyBorder="1" applyAlignment="1">
      <alignment vertical="top"/>
    </xf>
    <xf numFmtId="0" fontId="0" fillId="0" borderId="0" xfId="0" applyFill="1"/>
    <xf numFmtId="9" fontId="9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1" applyFont="1" applyAlignment="1" applyProtection="1">
      <alignment horizontal="left" wrapText="1"/>
    </xf>
    <xf numFmtId="0" fontId="8" fillId="0" borderId="1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3" fillId="0" borderId="13" xfId="0" applyFont="1" applyFill="1" applyBorder="1" applyAlignment="1">
      <alignment vertical="top"/>
    </xf>
    <xf numFmtId="0" fontId="13" fillId="0" borderId="16" xfId="0" applyFont="1" applyFill="1" applyBorder="1" applyAlignment="1">
      <alignment vertical="top"/>
    </xf>
    <xf numFmtId="0" fontId="13" fillId="0" borderId="3" xfId="0" applyFont="1" applyFill="1" applyBorder="1" applyAlignment="1">
      <alignment vertical="top"/>
    </xf>
    <xf numFmtId="0" fontId="1" fillId="0" borderId="19" xfId="0" applyFont="1" applyBorder="1" applyAlignment="1">
      <alignment horizontal="left" vertical="top" wrapText="1"/>
    </xf>
    <xf numFmtId="0" fontId="7" fillId="0" borderId="3" xfId="0" applyFont="1" applyFill="1" applyBorder="1" applyAlignment="1">
      <alignment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5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7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="75" workbookViewId="0">
      <selection activeCell="A27" sqref="A27:P27"/>
    </sheetView>
  </sheetViews>
  <sheetFormatPr defaultRowHeight="15"/>
  <cols>
    <col min="1" max="1" width="24.140625" customWidth="1"/>
    <col min="2" max="2" width="16.140625" customWidth="1"/>
    <col min="3" max="3" width="14.5703125" customWidth="1"/>
    <col min="4" max="4" width="23.140625" customWidth="1"/>
    <col min="5" max="5" width="13" customWidth="1"/>
    <col min="6" max="6" width="12.28515625" customWidth="1"/>
    <col min="7" max="7" width="11.140625" customWidth="1"/>
    <col min="8" max="9" width="13.5703125" customWidth="1"/>
    <col min="10" max="10" width="13.28515625" customWidth="1"/>
    <col min="11" max="11" width="10.140625" customWidth="1"/>
    <col min="12" max="12" width="11.28515625" customWidth="1"/>
    <col min="13" max="13" width="12.42578125" customWidth="1"/>
    <col min="14" max="14" width="15.85546875" customWidth="1"/>
    <col min="15" max="15" width="10.85546875" customWidth="1"/>
    <col min="16" max="16" width="7" customWidth="1"/>
  </cols>
  <sheetData>
    <row r="1" spans="1:16" ht="7.5" customHeight="1">
      <c r="A1" s="1"/>
    </row>
    <row r="2" spans="1:16" ht="117.75" customHeight="1">
      <c r="A2" s="1"/>
      <c r="M2" s="26" t="s">
        <v>36</v>
      </c>
      <c r="N2" s="26"/>
      <c r="O2" s="26"/>
      <c r="P2" s="26"/>
    </row>
    <row r="3" spans="1:16" ht="9" customHeight="1">
      <c r="A3" s="1"/>
      <c r="M3" s="27"/>
      <c r="N3" s="27"/>
      <c r="O3" s="27"/>
      <c r="P3" s="27"/>
    </row>
    <row r="4" spans="1:16" ht="18.75">
      <c r="A4" s="1"/>
      <c r="M4" s="27" t="s">
        <v>0</v>
      </c>
      <c r="N4" s="27"/>
      <c r="O4" s="27"/>
      <c r="P4" s="27"/>
    </row>
    <row r="5" spans="1:16" ht="94.15" customHeight="1" thickBot="1">
      <c r="A5" s="4"/>
      <c r="B5" s="32" t="s">
        <v>55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6" ht="36" customHeight="1" thickBot="1">
      <c r="A6" s="37"/>
      <c r="B6" s="37" t="s">
        <v>1</v>
      </c>
      <c r="C6" s="50" t="s">
        <v>2</v>
      </c>
      <c r="D6" s="51"/>
      <c r="E6" s="51"/>
      <c r="F6" s="51"/>
      <c r="G6" s="51"/>
      <c r="H6" s="51"/>
      <c r="I6" s="51"/>
      <c r="J6" s="51"/>
      <c r="K6" s="51"/>
      <c r="L6" s="51"/>
      <c r="M6" s="52"/>
      <c r="N6" s="34" t="s">
        <v>3</v>
      </c>
      <c r="O6" s="35"/>
      <c r="P6" s="36"/>
    </row>
    <row r="7" spans="1:16" ht="24" customHeight="1" thickBot="1">
      <c r="A7" s="43"/>
      <c r="B7" s="43"/>
      <c r="C7" s="39" t="s">
        <v>4</v>
      </c>
      <c r="D7" s="40"/>
      <c r="E7" s="40"/>
      <c r="F7" s="40"/>
      <c r="G7" s="40"/>
      <c r="H7" s="40"/>
      <c r="I7" s="41"/>
      <c r="J7" s="42" t="s">
        <v>5</v>
      </c>
      <c r="K7" s="41"/>
      <c r="L7" s="53" t="s">
        <v>6</v>
      </c>
      <c r="M7" s="37" t="s">
        <v>7</v>
      </c>
      <c r="N7" s="37" t="s">
        <v>8</v>
      </c>
      <c r="O7" s="28" t="s">
        <v>9</v>
      </c>
      <c r="P7" s="29"/>
    </row>
    <row r="8" spans="1:16" ht="21" customHeight="1" thickBot="1">
      <c r="A8" s="43"/>
      <c r="B8" s="43"/>
      <c r="C8" s="37" t="s">
        <v>10</v>
      </c>
      <c r="D8" s="37" t="s">
        <v>11</v>
      </c>
      <c r="E8" s="7" t="s">
        <v>10</v>
      </c>
      <c r="F8" s="37" t="s">
        <v>12</v>
      </c>
      <c r="G8" s="37" t="s">
        <v>13</v>
      </c>
      <c r="H8" s="37" t="s">
        <v>14</v>
      </c>
      <c r="I8" s="7" t="s">
        <v>15</v>
      </c>
      <c r="J8" s="37" t="s">
        <v>16</v>
      </c>
      <c r="K8" s="37" t="s">
        <v>15</v>
      </c>
      <c r="L8" s="54"/>
      <c r="M8" s="43"/>
      <c r="N8" s="43"/>
      <c r="O8" s="30"/>
      <c r="P8" s="31"/>
    </row>
    <row r="9" spans="1:16" ht="62.25" customHeight="1" thickBot="1">
      <c r="A9" s="38"/>
      <c r="B9" s="38"/>
      <c r="C9" s="38"/>
      <c r="D9" s="38"/>
      <c r="E9" s="8" t="s">
        <v>17</v>
      </c>
      <c r="F9" s="38"/>
      <c r="G9" s="38"/>
      <c r="H9" s="38"/>
      <c r="I9" s="8" t="s">
        <v>17</v>
      </c>
      <c r="J9" s="38"/>
      <c r="K9" s="38"/>
      <c r="L9" s="55"/>
      <c r="M9" s="38"/>
      <c r="N9" s="38"/>
      <c r="O9" s="8" t="s">
        <v>18</v>
      </c>
      <c r="P9" s="8" t="s">
        <v>19</v>
      </c>
    </row>
    <row r="10" spans="1:16" ht="15" customHeight="1" thickBot="1">
      <c r="A10" s="9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</row>
    <row r="11" spans="1:16" ht="15.75" customHeight="1" thickBot="1">
      <c r="A11" s="47" t="s">
        <v>20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s="23" customFormat="1" ht="31.9" customHeight="1" thickBot="1">
      <c r="A12" s="62" t="s">
        <v>21</v>
      </c>
      <c r="B12" s="63">
        <f>SUM(C12:P12)</f>
        <v>1247</v>
      </c>
      <c r="C12" s="64">
        <v>1</v>
      </c>
      <c r="D12" s="64" t="s">
        <v>52</v>
      </c>
      <c r="E12" s="64" t="s">
        <v>52</v>
      </c>
      <c r="F12" s="64" t="s">
        <v>52</v>
      </c>
      <c r="G12" s="64" t="s">
        <v>52</v>
      </c>
      <c r="H12" s="64" t="s">
        <v>52</v>
      </c>
      <c r="I12" s="64" t="s">
        <v>52</v>
      </c>
      <c r="J12" s="63">
        <v>11</v>
      </c>
      <c r="K12" s="64" t="s">
        <v>52</v>
      </c>
      <c r="L12" s="65" t="s">
        <v>52</v>
      </c>
      <c r="M12" s="65" t="s">
        <v>52</v>
      </c>
      <c r="N12" s="63">
        <v>58</v>
      </c>
      <c r="O12" s="63">
        <v>990</v>
      </c>
      <c r="P12" s="63">
        <v>187</v>
      </c>
    </row>
    <row r="13" spans="1:16" s="23" customFormat="1" ht="57.75" customHeight="1" thickBot="1">
      <c r="A13" s="66" t="s">
        <v>22</v>
      </c>
      <c r="B13" s="63">
        <f>SUM(C13:P13)</f>
        <v>10</v>
      </c>
      <c r="C13" s="64">
        <v>1</v>
      </c>
      <c r="D13" s="64" t="s">
        <v>52</v>
      </c>
      <c r="E13" s="64" t="s">
        <v>52</v>
      </c>
      <c r="F13" s="64" t="s">
        <v>52</v>
      </c>
      <c r="G13" s="64" t="s">
        <v>52</v>
      </c>
      <c r="H13" s="64" t="s">
        <v>52</v>
      </c>
      <c r="I13" s="64" t="s">
        <v>52</v>
      </c>
      <c r="J13" s="63">
        <v>9</v>
      </c>
      <c r="K13" s="64" t="s">
        <v>52</v>
      </c>
      <c r="L13" s="65" t="s">
        <v>52</v>
      </c>
      <c r="M13" s="65" t="s">
        <v>52</v>
      </c>
      <c r="N13" s="64" t="s">
        <v>52</v>
      </c>
      <c r="O13" s="64" t="s">
        <v>52</v>
      </c>
      <c r="P13" s="64" t="s">
        <v>52</v>
      </c>
    </row>
    <row r="14" spans="1:16" s="23" customFormat="1" ht="81" customHeight="1" thickBot="1">
      <c r="A14" s="66" t="s">
        <v>23</v>
      </c>
      <c r="B14" s="63">
        <f>SUM(C14:P14)</f>
        <v>0</v>
      </c>
      <c r="C14" s="64" t="s">
        <v>52</v>
      </c>
      <c r="D14" s="64" t="s">
        <v>52</v>
      </c>
      <c r="E14" s="64" t="s">
        <v>52</v>
      </c>
      <c r="F14" s="64" t="s">
        <v>52</v>
      </c>
      <c r="G14" s="64" t="s">
        <v>52</v>
      </c>
      <c r="H14" s="64" t="s">
        <v>52</v>
      </c>
      <c r="I14" s="64" t="s">
        <v>52</v>
      </c>
      <c r="J14" s="63" t="s">
        <v>52</v>
      </c>
      <c r="K14" s="64" t="s">
        <v>52</v>
      </c>
      <c r="L14" s="64" t="s">
        <v>52</v>
      </c>
      <c r="M14" s="64" t="s">
        <v>52</v>
      </c>
      <c r="N14" s="64" t="s">
        <v>52</v>
      </c>
      <c r="O14" s="64" t="s">
        <v>52</v>
      </c>
      <c r="P14" s="64" t="s">
        <v>52</v>
      </c>
    </row>
    <row r="15" spans="1:16" s="23" customFormat="1" ht="90" customHeight="1" thickBot="1">
      <c r="A15" s="62" t="s">
        <v>24</v>
      </c>
      <c r="B15" s="63" t="s">
        <v>52</v>
      </c>
      <c r="C15" s="64" t="s">
        <v>52</v>
      </c>
      <c r="D15" s="64" t="s">
        <v>52</v>
      </c>
      <c r="E15" s="64" t="s">
        <v>52</v>
      </c>
      <c r="F15" s="64" t="s">
        <v>52</v>
      </c>
      <c r="G15" s="64" t="s">
        <v>52</v>
      </c>
      <c r="H15" s="64" t="s">
        <v>52</v>
      </c>
      <c r="I15" s="64" t="s">
        <v>52</v>
      </c>
      <c r="J15" s="64" t="s">
        <v>52</v>
      </c>
      <c r="K15" s="64" t="s">
        <v>52</v>
      </c>
      <c r="L15" s="64" t="s">
        <v>52</v>
      </c>
      <c r="M15" s="64" t="s">
        <v>52</v>
      </c>
      <c r="N15" s="64" t="s">
        <v>52</v>
      </c>
      <c r="O15" s="64" t="s">
        <v>52</v>
      </c>
      <c r="P15" s="64" t="s">
        <v>52</v>
      </c>
    </row>
    <row r="16" spans="1:16" s="23" customFormat="1" ht="54.6" customHeight="1" thickBot="1">
      <c r="A16" s="62" t="s">
        <v>25</v>
      </c>
      <c r="B16" s="63">
        <f>SUM(C16:P16)</f>
        <v>1247</v>
      </c>
      <c r="C16" s="64">
        <v>1</v>
      </c>
      <c r="D16" s="64" t="s">
        <v>52</v>
      </c>
      <c r="E16" s="64" t="s">
        <v>52</v>
      </c>
      <c r="F16" s="64" t="s">
        <v>52</v>
      </c>
      <c r="G16" s="64" t="s">
        <v>52</v>
      </c>
      <c r="H16" s="64" t="s">
        <v>52</v>
      </c>
      <c r="I16" s="64" t="s">
        <v>52</v>
      </c>
      <c r="J16" s="63">
        <v>11</v>
      </c>
      <c r="K16" s="63" t="s">
        <v>52</v>
      </c>
      <c r="L16" s="63" t="s">
        <v>52</v>
      </c>
      <c r="M16" s="63" t="s">
        <v>52</v>
      </c>
      <c r="N16" s="63">
        <v>58</v>
      </c>
      <c r="O16" s="63">
        <v>990</v>
      </c>
      <c r="P16" s="63">
        <v>187</v>
      </c>
    </row>
    <row r="17" spans="1:16" s="23" customFormat="1" ht="15.75" customHeight="1" thickBot="1">
      <c r="A17" s="67" t="s">
        <v>26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9"/>
    </row>
    <row r="18" spans="1:16" s="23" customFormat="1" ht="35.450000000000003" customHeight="1" thickBot="1">
      <c r="A18" s="62" t="s">
        <v>27</v>
      </c>
      <c r="B18" s="63">
        <f>SUM(C18:P18)</f>
        <v>16</v>
      </c>
      <c r="C18" s="64">
        <v>1</v>
      </c>
      <c r="D18" s="64" t="s">
        <v>52</v>
      </c>
      <c r="E18" s="64" t="s">
        <v>52</v>
      </c>
      <c r="F18" s="64" t="s">
        <v>52</v>
      </c>
      <c r="G18" s="64" t="s">
        <v>52</v>
      </c>
      <c r="H18" s="64" t="s">
        <v>52</v>
      </c>
      <c r="I18" s="64" t="s">
        <v>52</v>
      </c>
      <c r="J18" s="63">
        <v>15</v>
      </c>
      <c r="K18" s="64" t="s">
        <v>52</v>
      </c>
      <c r="L18" s="63" t="s">
        <v>52</v>
      </c>
      <c r="M18" s="65" t="s">
        <v>52</v>
      </c>
      <c r="N18" s="64" t="s">
        <v>52</v>
      </c>
      <c r="O18" s="64" t="s">
        <v>52</v>
      </c>
      <c r="P18" s="64" t="s">
        <v>52</v>
      </c>
    </row>
    <row r="19" spans="1:16" s="23" customFormat="1" ht="63.6" customHeight="1" thickBot="1">
      <c r="A19" s="66" t="s">
        <v>28</v>
      </c>
      <c r="B19" s="63">
        <f>SUM(C19:P19)</f>
        <v>0</v>
      </c>
      <c r="C19" s="64" t="s">
        <v>52</v>
      </c>
      <c r="D19" s="64" t="s">
        <v>52</v>
      </c>
      <c r="E19" s="64" t="s">
        <v>52</v>
      </c>
      <c r="F19" s="64" t="s">
        <v>52</v>
      </c>
      <c r="G19" s="64" t="s">
        <v>52</v>
      </c>
      <c r="H19" s="64" t="s">
        <v>52</v>
      </c>
      <c r="I19" s="64" t="s">
        <v>52</v>
      </c>
      <c r="J19" s="70" t="s">
        <v>52</v>
      </c>
      <c r="K19" s="64" t="s">
        <v>52</v>
      </c>
      <c r="L19" s="64" t="s">
        <v>52</v>
      </c>
      <c r="M19" s="64" t="s">
        <v>52</v>
      </c>
      <c r="N19" s="71" t="s">
        <v>29</v>
      </c>
      <c r="O19" s="64" t="s">
        <v>52</v>
      </c>
      <c r="P19" s="64" t="s">
        <v>52</v>
      </c>
    </row>
    <row r="20" spans="1:16" s="23" customFormat="1" ht="48.6" customHeight="1" thickBot="1">
      <c r="A20" s="66" t="s">
        <v>30</v>
      </c>
      <c r="B20" s="63">
        <f>SUM(C20:P20)</f>
        <v>0</v>
      </c>
      <c r="C20" s="64" t="s">
        <v>52</v>
      </c>
      <c r="D20" s="64" t="s">
        <v>52</v>
      </c>
      <c r="E20" s="64" t="s">
        <v>52</v>
      </c>
      <c r="F20" s="64" t="s">
        <v>52</v>
      </c>
      <c r="G20" s="64" t="s">
        <v>52</v>
      </c>
      <c r="H20" s="64" t="s">
        <v>52</v>
      </c>
      <c r="I20" s="64" t="s">
        <v>52</v>
      </c>
      <c r="J20" s="64" t="s">
        <v>52</v>
      </c>
      <c r="K20" s="64" t="s">
        <v>52</v>
      </c>
      <c r="L20" s="64" t="s">
        <v>52</v>
      </c>
      <c r="M20" s="64" t="s">
        <v>52</v>
      </c>
      <c r="N20" s="64" t="s">
        <v>52</v>
      </c>
      <c r="O20" s="64" t="s">
        <v>52</v>
      </c>
      <c r="P20" s="64" t="s">
        <v>52</v>
      </c>
    </row>
    <row r="21" spans="1:16" s="23" customFormat="1" ht="15.75" customHeight="1" thickBot="1">
      <c r="A21" s="67" t="s">
        <v>31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9"/>
    </row>
    <row r="22" spans="1:16" s="23" customFormat="1" ht="68.45" customHeight="1" thickBot="1">
      <c r="A22" s="66" t="s">
        <v>32</v>
      </c>
      <c r="B22" s="63">
        <f>SUM(C22:P22)</f>
        <v>95596.6</v>
      </c>
      <c r="C22" s="64">
        <v>31507</v>
      </c>
      <c r="D22" s="64" t="s">
        <v>52</v>
      </c>
      <c r="E22" s="64" t="s">
        <v>52</v>
      </c>
      <c r="F22" s="64" t="s">
        <v>52</v>
      </c>
      <c r="G22" s="64" t="s">
        <v>52</v>
      </c>
      <c r="H22" s="64" t="s">
        <v>52</v>
      </c>
      <c r="I22" s="64" t="s">
        <v>52</v>
      </c>
      <c r="J22" s="63">
        <v>7396.6</v>
      </c>
      <c r="K22" s="64" t="s">
        <v>52</v>
      </c>
      <c r="L22" s="64" t="s">
        <v>52</v>
      </c>
      <c r="M22" s="64" t="s">
        <v>52</v>
      </c>
      <c r="N22" s="63">
        <v>24000</v>
      </c>
      <c r="O22" s="63">
        <v>21449</v>
      </c>
      <c r="P22" s="63">
        <v>11244</v>
      </c>
    </row>
    <row r="23" spans="1:16" s="23" customFormat="1" ht="51" customHeight="1" thickBot="1">
      <c r="A23" s="66" t="s">
        <v>33</v>
      </c>
      <c r="B23" s="63">
        <f>SUM(C23:P23)</f>
        <v>88107.8</v>
      </c>
      <c r="C23" s="64">
        <v>24052.5</v>
      </c>
      <c r="D23" s="64" t="s">
        <v>52</v>
      </c>
      <c r="E23" s="64" t="s">
        <v>52</v>
      </c>
      <c r="F23" s="64" t="s">
        <v>52</v>
      </c>
      <c r="G23" s="64" t="s">
        <v>52</v>
      </c>
      <c r="H23" s="64" t="s">
        <v>52</v>
      </c>
      <c r="I23" s="64" t="s">
        <v>52</v>
      </c>
      <c r="J23" s="70">
        <v>7362.3</v>
      </c>
      <c r="K23" s="64" t="s">
        <v>52</v>
      </c>
      <c r="L23" s="64" t="s">
        <v>52</v>
      </c>
      <c r="M23" s="64" t="s">
        <v>52</v>
      </c>
      <c r="N23" s="63">
        <v>24000</v>
      </c>
      <c r="O23" s="63">
        <v>21449</v>
      </c>
      <c r="P23" s="63">
        <v>11244</v>
      </c>
    </row>
    <row r="24" spans="1:16" s="23" customFormat="1" ht="15.75" customHeight="1" thickBot="1">
      <c r="A24" s="72" t="s">
        <v>34</v>
      </c>
      <c r="B24" s="73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9"/>
    </row>
    <row r="25" spans="1:16" s="23" customFormat="1" ht="51.75" customHeight="1" thickBot="1">
      <c r="A25" s="74" t="s">
        <v>35</v>
      </c>
      <c r="B25" s="74">
        <f>SUM(C25:P25)</f>
        <v>7488.8</v>
      </c>
      <c r="C25" s="64">
        <f>C22-C23</f>
        <v>7454.5</v>
      </c>
      <c r="D25" s="64" t="s">
        <v>52</v>
      </c>
      <c r="E25" s="64" t="s">
        <v>52</v>
      </c>
      <c r="F25" s="64" t="s">
        <v>52</v>
      </c>
      <c r="G25" s="64" t="s">
        <v>52</v>
      </c>
      <c r="H25" s="64" t="s">
        <v>52</v>
      </c>
      <c r="I25" s="64" t="s">
        <v>52</v>
      </c>
      <c r="J25" s="75">
        <f>J22-J23</f>
        <v>34.300000000000182</v>
      </c>
      <c r="K25" s="75">
        <v>0</v>
      </c>
      <c r="L25" s="75" t="s">
        <v>52</v>
      </c>
      <c r="M25" s="71">
        <v>0</v>
      </c>
      <c r="N25" s="71">
        <v>0</v>
      </c>
      <c r="O25" s="75">
        <v>0</v>
      </c>
      <c r="P25" s="75">
        <f>P22-P23</f>
        <v>0</v>
      </c>
    </row>
    <row r="26" spans="1:16" s="23" customFormat="1" ht="15.75">
      <c r="A26" s="76"/>
    </row>
    <row r="27" spans="1:16" s="23" customFormat="1" ht="15.7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 ht="15.75" customHeight="1">
      <c r="A28" s="2"/>
    </row>
    <row r="29" spans="1:16" s="5" customFormat="1" ht="27.7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1:16" ht="15.7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6" ht="15.75">
      <c r="A31" s="2"/>
    </row>
    <row r="32" spans="1:16" ht="16.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1:16" ht="15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6" ht="15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1:16" ht="15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</sheetData>
  <mergeCells count="32">
    <mergeCell ref="A24:P24"/>
    <mergeCell ref="A29:P29"/>
    <mergeCell ref="A6:A9"/>
    <mergeCell ref="A11:P11"/>
    <mergeCell ref="A17:P17"/>
    <mergeCell ref="A21:P21"/>
    <mergeCell ref="M7:M9"/>
    <mergeCell ref="C6:M6"/>
    <mergeCell ref="L7:L9"/>
    <mergeCell ref="J8:J9"/>
    <mergeCell ref="A30:P30"/>
    <mergeCell ref="A27:P27"/>
    <mergeCell ref="A35:P35"/>
    <mergeCell ref="A33:P33"/>
    <mergeCell ref="A34:P34"/>
    <mergeCell ref="A32:P32"/>
    <mergeCell ref="M2:P2"/>
    <mergeCell ref="M3:P3"/>
    <mergeCell ref="M4:P4"/>
    <mergeCell ref="O7:P8"/>
    <mergeCell ref="B5:N5"/>
    <mergeCell ref="N6:P6"/>
    <mergeCell ref="G8:G9"/>
    <mergeCell ref="C8:C9"/>
    <mergeCell ref="C7:I7"/>
    <mergeCell ref="J7:K7"/>
    <mergeCell ref="N7:N9"/>
    <mergeCell ref="B6:B9"/>
    <mergeCell ref="D8:D9"/>
    <mergeCell ref="F8:F9"/>
    <mergeCell ref="H8:H9"/>
    <mergeCell ref="K8:K9"/>
  </mergeCells>
  <phoneticPr fontId="15" type="noConversion"/>
  <pageMargins left="0" right="0" top="0" bottom="0" header="0" footer="0"/>
  <pageSetup paperSize="9" scale="6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opLeftCell="A10" workbookViewId="0">
      <selection activeCell="D16" sqref="D16"/>
    </sheetView>
  </sheetViews>
  <sheetFormatPr defaultRowHeight="15"/>
  <cols>
    <col min="1" max="1" width="6" customWidth="1"/>
    <col min="2" max="2" width="25.28515625" customWidth="1"/>
    <col min="3" max="3" width="15.7109375" customWidth="1"/>
    <col min="4" max="4" width="20.5703125" customWidth="1"/>
    <col min="5" max="5" width="22.5703125" customWidth="1"/>
    <col min="6" max="6" width="19" customWidth="1"/>
    <col min="7" max="7" width="24.42578125" customWidth="1"/>
  </cols>
  <sheetData>
    <row r="1" spans="1:10" ht="93.75" customHeight="1">
      <c r="A1" s="1"/>
      <c r="F1" s="26" t="s">
        <v>51</v>
      </c>
      <c r="G1" s="26"/>
      <c r="H1" s="17"/>
      <c r="I1" s="17"/>
      <c r="J1" s="17"/>
    </row>
    <row r="2" spans="1:10" ht="10.5" customHeight="1">
      <c r="A2" s="1"/>
      <c r="F2" s="6"/>
      <c r="G2" s="6"/>
      <c r="H2" s="17"/>
      <c r="I2" s="17"/>
      <c r="J2" s="17"/>
    </row>
    <row r="3" spans="1:10" ht="18.75">
      <c r="A3" s="1"/>
      <c r="G3" s="1" t="s">
        <v>37</v>
      </c>
    </row>
    <row r="4" spans="1:10" ht="6" customHeight="1">
      <c r="A4" s="10"/>
    </row>
    <row r="5" spans="1:10" s="18" customFormat="1" ht="77.45" customHeight="1" thickBot="1">
      <c r="A5" s="56" t="s">
        <v>56</v>
      </c>
      <c r="B5" s="57"/>
      <c r="C5" s="57"/>
      <c r="D5" s="57"/>
      <c r="E5" s="57"/>
      <c r="F5" s="57"/>
      <c r="G5" s="57"/>
      <c r="H5" s="19"/>
    </row>
    <row r="6" spans="1:10" ht="48" thickBot="1">
      <c r="A6" s="11" t="s">
        <v>38</v>
      </c>
      <c r="B6" s="12" t="s">
        <v>39</v>
      </c>
      <c r="C6" s="12" t="s">
        <v>40</v>
      </c>
      <c r="D6" s="12" t="s">
        <v>41</v>
      </c>
      <c r="E6" s="12" t="s">
        <v>42</v>
      </c>
      <c r="F6" s="12" t="s">
        <v>43</v>
      </c>
      <c r="G6" s="12" t="s">
        <v>44</v>
      </c>
    </row>
    <row r="7" spans="1:10" ht="16.5" thickBot="1">
      <c r="A7" s="13">
        <v>1</v>
      </c>
      <c r="B7" s="14">
        <v>2</v>
      </c>
      <c r="C7" s="15">
        <v>3</v>
      </c>
      <c r="D7" s="15">
        <v>4</v>
      </c>
      <c r="E7" s="15">
        <v>5</v>
      </c>
      <c r="F7" s="15">
        <v>6</v>
      </c>
      <c r="G7" s="15" t="s">
        <v>45</v>
      </c>
    </row>
    <row r="8" spans="1:10" ht="93.75" customHeight="1" thickBot="1">
      <c r="A8" s="13">
        <v>1</v>
      </c>
      <c r="B8" s="16" t="s">
        <v>46</v>
      </c>
      <c r="C8" s="58">
        <v>621578.69999999995</v>
      </c>
      <c r="D8" s="20">
        <v>21449</v>
      </c>
      <c r="E8" s="20">
        <v>21449</v>
      </c>
      <c r="F8" s="21" t="s">
        <v>53</v>
      </c>
      <c r="G8" s="20">
        <v>21449</v>
      </c>
    </row>
    <row r="9" spans="1:10" ht="96" customHeight="1" thickBot="1">
      <c r="A9" s="13">
        <v>2</v>
      </c>
      <c r="B9" s="16" t="s">
        <v>47</v>
      </c>
      <c r="C9" s="59"/>
      <c r="D9" s="20">
        <v>11244</v>
      </c>
      <c r="E9" s="20">
        <v>11244</v>
      </c>
      <c r="F9" s="24">
        <v>0.5</v>
      </c>
      <c r="G9" s="22">
        <f>E9/C8*100</f>
        <v>1.8089422948373231</v>
      </c>
    </row>
    <row r="10" spans="1:10" ht="81.75" customHeight="1" thickBot="1">
      <c r="A10" s="13">
        <v>3</v>
      </c>
      <c r="B10" s="16" t="s">
        <v>48</v>
      </c>
      <c r="C10" s="60"/>
      <c r="D10" s="20">
        <v>0</v>
      </c>
      <c r="E10" s="20">
        <v>0</v>
      </c>
      <c r="F10" s="25" t="s">
        <v>49</v>
      </c>
      <c r="G10" s="22">
        <f>E10/C8*100</f>
        <v>0</v>
      </c>
    </row>
    <row r="11" spans="1:10" ht="159" customHeight="1" thickBot="1">
      <c r="A11" s="13">
        <v>4</v>
      </c>
      <c r="B11" s="78" t="s">
        <v>57</v>
      </c>
      <c r="C11" s="20">
        <v>231710.9</v>
      </c>
      <c r="D11" s="20">
        <v>4484.5</v>
      </c>
      <c r="E11" s="20">
        <v>4450.2</v>
      </c>
      <c r="F11" s="21" t="s">
        <v>50</v>
      </c>
      <c r="G11" s="22">
        <f>E11/C11*100</f>
        <v>1.9205829333017999</v>
      </c>
    </row>
    <row r="12" spans="1:10" ht="51.6" customHeight="1">
      <c r="A12" s="61" t="s">
        <v>54</v>
      </c>
      <c r="B12" s="61"/>
      <c r="C12" s="61"/>
      <c r="D12" s="61"/>
      <c r="E12" s="61"/>
      <c r="F12" s="61"/>
    </row>
    <row r="13" spans="1:10" ht="18.75">
      <c r="A13" s="3"/>
    </row>
    <row r="14" spans="1:10" ht="93" customHeight="1">
      <c r="A14" s="79" t="s">
        <v>58</v>
      </c>
      <c r="B14" s="79"/>
      <c r="C14" s="79"/>
      <c r="D14" s="79"/>
      <c r="E14" s="79"/>
      <c r="F14" s="79"/>
      <c r="G14" s="79"/>
    </row>
  </sheetData>
  <mergeCells count="5">
    <mergeCell ref="A5:G5"/>
    <mergeCell ref="C8:C10"/>
    <mergeCell ref="F1:G1"/>
    <mergeCell ref="A12:F12"/>
    <mergeCell ref="A14:G14"/>
  </mergeCells>
  <phoneticPr fontId="15" type="noConversion"/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форма1_Закупочная деятельность</vt:lpstr>
      <vt:lpstr>Форма2_Ограничения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eveliseeva</dc:creator>
  <cp:lastModifiedBy>zakaz2</cp:lastModifiedBy>
  <cp:lastPrinted>2019-04-15T13:01:19Z</cp:lastPrinted>
  <dcterms:created xsi:type="dcterms:W3CDTF">2015-09-30T09:34:54Z</dcterms:created>
  <dcterms:modified xsi:type="dcterms:W3CDTF">2019-04-15T13:02:33Z</dcterms:modified>
</cp:coreProperties>
</file>