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110" windowHeight="12210"/>
  </bookViews>
  <sheets>
    <sheet name="форма1_Закупочная деятельность" sheetId="1" r:id="rId1"/>
    <sheet name="Форма2_Ограничения" sheetId="2" r:id="rId2"/>
    <sheet name="Форма 2 Ограничения Адм. гор.по" sheetId="3" r:id="rId3"/>
  </sheets>
  <calcPr calcId="125725"/>
</workbook>
</file>

<file path=xl/calcChain.xml><?xml version="1.0" encoding="utf-8"?>
<calcChain xmlns="http://schemas.openxmlformats.org/spreadsheetml/2006/main">
  <c r="G8" i="3"/>
  <c r="G12"/>
  <c r="G11"/>
  <c r="G10"/>
  <c r="G9"/>
  <c r="G11" i="2"/>
  <c r="G12"/>
  <c r="C25" i="1"/>
  <c r="L25" l="1"/>
  <c r="G10" i="2"/>
  <c r="G9"/>
  <c r="B19" i="1"/>
  <c r="J25"/>
  <c r="P25"/>
  <c r="B23"/>
  <c r="B22"/>
  <c r="B18"/>
  <c r="B16"/>
  <c r="B14"/>
  <c r="B13"/>
  <c r="B12"/>
  <c r="B25" l="1"/>
</calcChain>
</file>

<file path=xl/sharedStrings.xml><?xml version="1.0" encoding="utf-8"?>
<sst xmlns="http://schemas.openxmlformats.org/spreadsheetml/2006/main" count="195" uniqueCount="63">
  <si>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</si>
  <si>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</si>
  <si>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</si>
  <si>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</si>
  <si>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</si>
  <si>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</si>
  <si>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</si>
  <si>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</si>
  <si>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</si>
  <si>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</si>
  <si>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</si>
  <si>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</si>
  <si>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</si>
  <si>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</si>
  <si>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</si>
  <si>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</si>
  <si>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</si>
  <si>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</si>
  <si>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</si>
  <si>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</si>
  <si>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</si>
  <si>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</si>
  <si>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</si>
  <si>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</si>
  <si>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</si>
  <si>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</si>
  <si>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</si>
  <si>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</si>
  <si>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</si>
  <si>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</si>
  <si>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</si>
  <si>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</si>
  <si>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</si>
  <si>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</si>
  <si>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</si>
  <si>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</si>
  <si>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</si>
  <si>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</si>
  <si>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</si>
  <si>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</si>
  <si>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</si>
  <si>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</si>
  <si>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</si>
  <si>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</si>
  <si>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</si>
  <si>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</si>
  <si>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</si>
  <si>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</si>
  <si>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</si>
  <si>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</si>
  <si>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</si>
  <si>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</si>
  <si>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</si>
  <si>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</si>
  <si>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</si>
  <si>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2018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</si>
  <si>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2018 г.
Грибановский муниципальный район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</si>
  <si>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района, ха исключением Администрации Грибановского городского поселения  </t>
  </si>
  <si>
    <r>
      <t xml:space="preserve"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 </t>
    </r>
    <r>
      <rPr>
        <b/>
        <u/>
        <sz val="12"/>
        <color indexed="8"/>
        <rFont val="Times New Roman"/>
        <family val="1"/>
        <charset val="204"/>
      </rPr>
      <t>(по несостоявшимся процедурам)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</si>
  <si>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2018 г.
Администрация Грибановского городского поселения</t>
  </si>
  <si>
    <t>5%.*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</si>
  <si>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5% от СТОЗ по Администрации Грибановского городского поселения  </t>
  </si>
  <si>
    <t>СМП по району в целом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</si>
</sst>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9" fontId="9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10" fontId="0" fillId="0" borderId="0" xfId="0" applyNumberFormat="1"/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1" applyFont="1" applyAlignment="1" applyProtection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topLeftCell="A13" zoomScale="75" workbookViewId="0">
      <selection activeCell="R25" sqref="R25:S26"/>
    </sheetView>
  </sheetViews>
  <sheetFormatPr defaultRowHeight="1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>
      <c r="A1" s="1"/>
    </row>
    <row r="2" spans="1:16" ht="117.75" customHeight="1">
      <c r="A2" s="1"/>
      <c r="M2" s="61" t="s">
        <v>36</v>
      </c>
      <c r="N2" s="61"/>
      <c r="O2" s="61"/>
      <c r="P2" s="61"/>
    </row>
    <row r="3" spans="1:16" ht="9" customHeight="1">
      <c r="A3" s="1"/>
      <c r="M3" s="62"/>
      <c r="N3" s="62"/>
      <c r="O3" s="62"/>
      <c r="P3" s="62"/>
    </row>
    <row r="4" spans="1:16" ht="18.75">
      <c r="A4" s="1"/>
      <c r="M4" s="62" t="s">
        <v>0</v>
      </c>
      <c r="N4" s="62"/>
      <c r="O4" s="62"/>
      <c r="P4" s="62"/>
    </row>
    <row r="5" spans="1:16" ht="94.15" customHeight="1" thickBot="1">
      <c r="A5" s="4"/>
      <c r="B5" s="67" t="s">
        <v>55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6" ht="36" customHeight="1" thickBot="1">
      <c r="A6" s="45"/>
      <c r="B6" s="45" t="s">
        <v>1</v>
      </c>
      <c r="C6" s="52" t="s">
        <v>2</v>
      </c>
      <c r="D6" s="53"/>
      <c r="E6" s="53"/>
      <c r="F6" s="53"/>
      <c r="G6" s="53"/>
      <c r="H6" s="53"/>
      <c r="I6" s="53"/>
      <c r="J6" s="53"/>
      <c r="K6" s="53"/>
      <c r="L6" s="53"/>
      <c r="M6" s="54"/>
      <c r="N6" s="69" t="s">
        <v>3</v>
      </c>
      <c r="O6" s="70"/>
      <c r="P6" s="71"/>
    </row>
    <row r="7" spans="1:16" ht="24" customHeight="1" thickBot="1">
      <c r="A7" s="46"/>
      <c r="B7" s="46"/>
      <c r="C7" s="72" t="s">
        <v>4</v>
      </c>
      <c r="D7" s="73"/>
      <c r="E7" s="73"/>
      <c r="F7" s="73"/>
      <c r="G7" s="73"/>
      <c r="H7" s="73"/>
      <c r="I7" s="74"/>
      <c r="J7" s="75" t="s">
        <v>5</v>
      </c>
      <c r="K7" s="74"/>
      <c r="L7" s="55" t="s">
        <v>6</v>
      </c>
      <c r="M7" s="45" t="s">
        <v>7</v>
      </c>
      <c r="N7" s="45" t="s">
        <v>8</v>
      </c>
      <c r="O7" s="63" t="s">
        <v>9</v>
      </c>
      <c r="P7" s="64"/>
    </row>
    <row r="8" spans="1:16" ht="21" customHeight="1" thickBot="1">
      <c r="A8" s="46"/>
      <c r="B8" s="46"/>
      <c r="C8" s="45" t="s">
        <v>10</v>
      </c>
      <c r="D8" s="45" t="s">
        <v>11</v>
      </c>
      <c r="E8" s="7" t="s">
        <v>10</v>
      </c>
      <c r="F8" s="45" t="s">
        <v>12</v>
      </c>
      <c r="G8" s="45" t="s">
        <v>13</v>
      </c>
      <c r="H8" s="45" t="s">
        <v>14</v>
      </c>
      <c r="I8" s="7" t="s">
        <v>15</v>
      </c>
      <c r="J8" s="45" t="s">
        <v>16</v>
      </c>
      <c r="K8" s="45" t="s">
        <v>15</v>
      </c>
      <c r="L8" s="56"/>
      <c r="M8" s="46"/>
      <c r="N8" s="46"/>
      <c r="O8" s="65"/>
      <c r="P8" s="66"/>
    </row>
    <row r="9" spans="1:16" ht="62.25" customHeight="1" thickBot="1">
      <c r="A9" s="47"/>
      <c r="B9" s="47"/>
      <c r="C9" s="47"/>
      <c r="D9" s="47"/>
      <c r="E9" s="8" t="s">
        <v>17</v>
      </c>
      <c r="F9" s="47"/>
      <c r="G9" s="47"/>
      <c r="H9" s="47"/>
      <c r="I9" s="8" t="s">
        <v>17</v>
      </c>
      <c r="J9" s="47"/>
      <c r="K9" s="47"/>
      <c r="L9" s="57"/>
      <c r="M9" s="47"/>
      <c r="N9" s="47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48" t="s">
        <v>20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s="26" customFormat="1" ht="31.9" customHeight="1" thickBot="1">
      <c r="A12" s="24" t="s">
        <v>21</v>
      </c>
      <c r="B12" s="21">
        <f>SUM(C12:P12)</f>
        <v>4912</v>
      </c>
      <c r="C12" s="22">
        <v>4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1">
        <v>164</v>
      </c>
      <c r="K12" s="22" t="s">
        <v>53</v>
      </c>
      <c r="L12" s="25">
        <v>3</v>
      </c>
      <c r="M12" s="25" t="s">
        <v>53</v>
      </c>
      <c r="N12" s="21">
        <v>92</v>
      </c>
      <c r="O12" s="21">
        <v>3873</v>
      </c>
      <c r="P12" s="21">
        <v>776</v>
      </c>
    </row>
    <row r="13" spans="1:16" s="26" customFormat="1" ht="57.75" customHeight="1" thickBot="1">
      <c r="A13" s="27" t="s">
        <v>22</v>
      </c>
      <c r="B13" s="21">
        <f>SUM(C13:P13)</f>
        <v>102</v>
      </c>
      <c r="C13" s="22">
        <v>3</v>
      </c>
      <c r="D13" s="22" t="s">
        <v>53</v>
      </c>
      <c r="E13" s="22" t="s">
        <v>53</v>
      </c>
      <c r="F13" s="22" t="s">
        <v>53</v>
      </c>
      <c r="G13" s="22" t="s">
        <v>53</v>
      </c>
      <c r="H13" s="22" t="s">
        <v>53</v>
      </c>
      <c r="I13" s="22" t="s">
        <v>53</v>
      </c>
      <c r="J13" s="21">
        <v>96</v>
      </c>
      <c r="K13" s="22" t="s">
        <v>53</v>
      </c>
      <c r="L13" s="25">
        <v>3</v>
      </c>
      <c r="M13" s="25" t="s">
        <v>53</v>
      </c>
      <c r="N13" s="22" t="s">
        <v>53</v>
      </c>
      <c r="O13" s="22" t="s">
        <v>53</v>
      </c>
      <c r="P13" s="22" t="s">
        <v>53</v>
      </c>
    </row>
    <row r="14" spans="1:16" s="26" customFormat="1" ht="81" customHeight="1" thickBot="1">
      <c r="A14" s="27" t="s">
        <v>23</v>
      </c>
      <c r="B14" s="21">
        <f>SUM(C14:P14)</f>
        <v>18</v>
      </c>
      <c r="C14" s="22">
        <v>1</v>
      </c>
      <c r="D14" s="22" t="s">
        <v>53</v>
      </c>
      <c r="E14" s="22" t="s">
        <v>53</v>
      </c>
      <c r="F14" s="22" t="s">
        <v>53</v>
      </c>
      <c r="G14" s="22" t="s">
        <v>53</v>
      </c>
      <c r="H14" s="22" t="s">
        <v>53</v>
      </c>
      <c r="I14" s="22" t="s">
        <v>53</v>
      </c>
      <c r="J14" s="21">
        <v>17</v>
      </c>
      <c r="K14" s="22" t="s">
        <v>53</v>
      </c>
      <c r="L14" s="22" t="s">
        <v>53</v>
      </c>
      <c r="M14" s="22" t="s">
        <v>53</v>
      </c>
      <c r="N14" s="22" t="s">
        <v>53</v>
      </c>
      <c r="O14" s="22" t="s">
        <v>53</v>
      </c>
      <c r="P14" s="22" t="s">
        <v>53</v>
      </c>
    </row>
    <row r="15" spans="1:16" s="26" customFormat="1" ht="90" customHeight="1" thickBot="1">
      <c r="A15" s="24" t="s">
        <v>24</v>
      </c>
      <c r="B15" s="21" t="s">
        <v>53</v>
      </c>
      <c r="C15" s="22" t="s">
        <v>53</v>
      </c>
      <c r="D15" s="22" t="s">
        <v>53</v>
      </c>
      <c r="E15" s="22" t="s">
        <v>53</v>
      </c>
      <c r="F15" s="22" t="s">
        <v>53</v>
      </c>
      <c r="G15" s="22" t="s">
        <v>53</v>
      </c>
      <c r="H15" s="22" t="s">
        <v>53</v>
      </c>
      <c r="I15" s="22" t="s">
        <v>53</v>
      </c>
      <c r="J15" s="22" t="s">
        <v>53</v>
      </c>
      <c r="K15" s="22" t="s">
        <v>53</v>
      </c>
      <c r="L15" s="22" t="s">
        <v>53</v>
      </c>
      <c r="M15" s="22" t="s">
        <v>53</v>
      </c>
      <c r="N15" s="22" t="s">
        <v>53</v>
      </c>
      <c r="O15" s="22" t="s">
        <v>53</v>
      </c>
      <c r="P15" s="22" t="s">
        <v>53</v>
      </c>
    </row>
    <row r="16" spans="1:16" s="26" customFormat="1" ht="54.6" customHeight="1" thickBot="1">
      <c r="A16" s="24" t="s">
        <v>25</v>
      </c>
      <c r="B16" s="21">
        <f>SUM(C16:P16)</f>
        <v>4889</v>
      </c>
      <c r="C16" s="22">
        <v>3</v>
      </c>
      <c r="D16" s="22" t="s">
        <v>53</v>
      </c>
      <c r="E16" s="22" t="s">
        <v>53</v>
      </c>
      <c r="F16" s="22" t="s">
        <v>53</v>
      </c>
      <c r="G16" s="22" t="s">
        <v>53</v>
      </c>
      <c r="H16" s="22" t="s">
        <v>53</v>
      </c>
      <c r="I16" s="22" t="s">
        <v>53</v>
      </c>
      <c r="J16" s="21">
        <v>142</v>
      </c>
      <c r="K16" s="21" t="s">
        <v>53</v>
      </c>
      <c r="L16" s="21">
        <v>3</v>
      </c>
      <c r="M16" s="21" t="s">
        <v>53</v>
      </c>
      <c r="N16" s="21">
        <v>92</v>
      </c>
      <c r="O16" s="21">
        <v>3873</v>
      </c>
      <c r="P16" s="21">
        <v>776</v>
      </c>
    </row>
    <row r="17" spans="1:16" s="26" customFormat="1" ht="15.75" customHeight="1" thickBot="1">
      <c r="A17" s="51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s="26" customFormat="1" ht="35.450000000000003" customHeight="1" thickBot="1">
      <c r="A18" s="24" t="s">
        <v>27</v>
      </c>
      <c r="B18" s="21">
        <f>SUM(C18:P18)</f>
        <v>440</v>
      </c>
      <c r="C18" s="22">
        <v>5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1">
        <v>432</v>
      </c>
      <c r="K18" s="22" t="s">
        <v>53</v>
      </c>
      <c r="L18" s="21">
        <v>3</v>
      </c>
      <c r="M18" s="25" t="s">
        <v>53</v>
      </c>
      <c r="N18" s="22" t="s">
        <v>53</v>
      </c>
      <c r="O18" s="22" t="s">
        <v>53</v>
      </c>
      <c r="P18" s="22" t="s">
        <v>53</v>
      </c>
    </row>
    <row r="19" spans="1:16" s="26" customFormat="1" ht="63.6" customHeight="1" thickBot="1">
      <c r="A19" s="27" t="s">
        <v>28</v>
      </c>
      <c r="B19" s="21">
        <f>SUM(C19:P19)</f>
        <v>44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29">
        <v>44</v>
      </c>
      <c r="K19" s="22" t="s">
        <v>53</v>
      </c>
      <c r="L19" s="22" t="s">
        <v>53</v>
      </c>
      <c r="M19" s="22" t="s">
        <v>53</v>
      </c>
      <c r="N19" s="30" t="s">
        <v>29</v>
      </c>
      <c r="O19" s="22" t="s">
        <v>53</v>
      </c>
      <c r="P19" s="22" t="s">
        <v>53</v>
      </c>
    </row>
    <row r="20" spans="1:16" s="26" customFormat="1" ht="48.6" customHeight="1" thickBot="1">
      <c r="A20" s="27" t="s">
        <v>30</v>
      </c>
      <c r="B20" s="21">
        <v>10</v>
      </c>
      <c r="C20" s="22">
        <v>1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>
        <v>9</v>
      </c>
      <c r="K20" s="22" t="s">
        <v>53</v>
      </c>
      <c r="L20" s="22" t="s">
        <v>53</v>
      </c>
      <c r="M20" s="22" t="s">
        <v>53</v>
      </c>
      <c r="N20" s="22" t="s">
        <v>53</v>
      </c>
      <c r="O20" s="22" t="s">
        <v>53</v>
      </c>
      <c r="P20" s="22" t="s">
        <v>53</v>
      </c>
    </row>
    <row r="21" spans="1:16" s="26" customFormat="1" ht="15.75" customHeight="1" thickBot="1">
      <c r="A21" s="5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s="26" customFormat="1" ht="68.45" customHeight="1" thickBot="1">
      <c r="A22" s="27" t="s">
        <v>32</v>
      </c>
      <c r="B22" s="21">
        <f>SUM(C22:P22)</f>
        <v>1039102</v>
      </c>
      <c r="C22" s="22">
        <v>42133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1">
        <v>844336.1</v>
      </c>
      <c r="K22" s="22" t="s">
        <v>53</v>
      </c>
      <c r="L22" s="22">
        <v>341.9</v>
      </c>
      <c r="M22" s="22" t="s">
        <v>53</v>
      </c>
      <c r="N22" s="21">
        <v>32579</v>
      </c>
      <c r="O22" s="21">
        <v>83419</v>
      </c>
      <c r="P22" s="21">
        <v>36293</v>
      </c>
    </row>
    <row r="23" spans="1:16" s="26" customFormat="1" ht="51" customHeight="1" thickBot="1">
      <c r="A23" s="27" t="s">
        <v>33</v>
      </c>
      <c r="B23" s="21">
        <f>SUM(C23:P23)</f>
        <v>1017193.6</v>
      </c>
      <c r="C23" s="22">
        <v>34114.400000000001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29">
        <v>830494.6</v>
      </c>
      <c r="K23" s="22" t="s">
        <v>53</v>
      </c>
      <c r="L23" s="22">
        <v>293.60000000000002</v>
      </c>
      <c r="M23" s="22" t="s">
        <v>53</v>
      </c>
      <c r="N23" s="21">
        <v>32579</v>
      </c>
      <c r="O23" s="21">
        <v>83419</v>
      </c>
      <c r="P23" s="21">
        <v>36293</v>
      </c>
    </row>
    <row r="24" spans="1:16" s="26" customFormat="1" ht="15.75" customHeight="1" thickBot="1">
      <c r="A24" s="40" t="s">
        <v>34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s="26" customFormat="1" ht="51.75" customHeight="1" thickBot="1">
      <c r="A25" s="28" t="s">
        <v>35</v>
      </c>
      <c r="B25" s="28">
        <f>SUM(C25:P25)</f>
        <v>21908.399999999998</v>
      </c>
      <c r="C25" s="22">
        <f>C22-C23</f>
        <v>8018.5999999999985</v>
      </c>
      <c r="D25" s="22" t="s">
        <v>53</v>
      </c>
      <c r="E25" s="22" t="s">
        <v>53</v>
      </c>
      <c r="F25" s="22" t="s">
        <v>53</v>
      </c>
      <c r="G25" s="22" t="s">
        <v>53</v>
      </c>
      <c r="H25" s="22" t="s">
        <v>53</v>
      </c>
      <c r="I25" s="22" t="s">
        <v>53</v>
      </c>
      <c r="J25" s="31">
        <f>J22-J23</f>
        <v>13841.5</v>
      </c>
      <c r="K25" s="31">
        <v>0</v>
      </c>
      <c r="L25" s="31">
        <f t="shared" ref="L25" si="0">L22-L23</f>
        <v>48.299999999999955</v>
      </c>
      <c r="M25" s="30">
        <v>0</v>
      </c>
      <c r="N25" s="30">
        <v>0</v>
      </c>
      <c r="O25" s="31">
        <v>0</v>
      </c>
      <c r="P25" s="31">
        <f>P22-P23</f>
        <v>0</v>
      </c>
    </row>
    <row r="26" spans="1:16" ht="15.75">
      <c r="A26" s="4"/>
    </row>
    <row r="27" spans="1:16" ht="15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5.75" customHeight="1">
      <c r="A28" s="2"/>
    </row>
    <row r="29" spans="1:16" s="5" customFormat="1" ht="27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5.75">
      <c r="A31" s="2"/>
    </row>
    <row r="32" spans="1:16" ht="16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</sheetData>
  <mergeCells count="32"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  <mergeCell ref="A30:P30"/>
    <mergeCell ref="A27:P27"/>
    <mergeCell ref="A35:P35"/>
    <mergeCell ref="A33:P33"/>
    <mergeCell ref="A34:P34"/>
    <mergeCell ref="A32:P32"/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C16" sqref="C16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1"/>
      <c r="F1" s="61" t="s">
        <v>52</v>
      </c>
      <c r="G1" s="61"/>
      <c r="H1" s="17"/>
      <c r="I1" s="17"/>
      <c r="J1" s="17"/>
    </row>
    <row r="2" spans="1:10" ht="10.5" customHeight="1">
      <c r="A2" s="1"/>
      <c r="F2" s="6"/>
      <c r="G2" s="6"/>
      <c r="H2" s="17"/>
      <c r="I2" s="17"/>
      <c r="J2" s="17"/>
    </row>
    <row r="3" spans="1:10" ht="18.75">
      <c r="A3" s="1"/>
      <c r="G3" s="1" t="s">
        <v>37</v>
      </c>
    </row>
    <row r="4" spans="1:10" ht="6" customHeight="1">
      <c r="A4" s="10"/>
    </row>
    <row r="5" spans="1:10" s="18" customFormat="1" ht="77.45" customHeight="1" thickBot="1">
      <c r="A5" s="76" t="s">
        <v>56</v>
      </c>
      <c r="B5" s="77"/>
      <c r="C5" s="77"/>
      <c r="D5" s="77"/>
      <c r="E5" s="77"/>
      <c r="F5" s="77"/>
      <c r="G5" s="77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78">
        <v>386912.5</v>
      </c>
      <c r="D8" s="20">
        <v>78969.5</v>
      </c>
      <c r="E8" s="20">
        <v>78969.5</v>
      </c>
      <c r="F8" s="38" t="s">
        <v>54</v>
      </c>
      <c r="G8" s="20">
        <v>78969.5</v>
      </c>
    </row>
    <row r="9" spans="1:10" ht="96" customHeight="1" thickBot="1">
      <c r="A9" s="13">
        <v>2</v>
      </c>
      <c r="B9" s="16" t="s">
        <v>47</v>
      </c>
      <c r="C9" s="79"/>
      <c r="D9" s="20">
        <v>36293</v>
      </c>
      <c r="E9" s="20">
        <v>36293</v>
      </c>
      <c r="F9" s="32">
        <v>0.5</v>
      </c>
      <c r="G9" s="23">
        <f>E9/C8*100</f>
        <v>9.3801570122443714</v>
      </c>
    </row>
    <row r="10" spans="1:10" ht="81.75" customHeight="1" thickBot="1">
      <c r="A10" s="13">
        <v>3</v>
      </c>
      <c r="B10" s="16" t="s">
        <v>48</v>
      </c>
      <c r="C10" s="80"/>
      <c r="D10" s="20">
        <v>293.60000000000002</v>
      </c>
      <c r="E10" s="20">
        <v>293.60000000000002</v>
      </c>
      <c r="F10" s="33" t="s">
        <v>49</v>
      </c>
      <c r="G10" s="23">
        <f>E10/C8*100</f>
        <v>7.588279003650697E-2</v>
      </c>
    </row>
    <row r="11" spans="1:10" ht="81.75" customHeight="1" thickBot="1">
      <c r="A11" s="13">
        <v>4</v>
      </c>
      <c r="B11" s="16" t="s">
        <v>50</v>
      </c>
      <c r="C11" s="20">
        <v>55389</v>
      </c>
      <c r="D11" s="20">
        <v>53323.3</v>
      </c>
      <c r="E11" s="20">
        <v>45554.1</v>
      </c>
      <c r="F11" s="38" t="s">
        <v>51</v>
      </c>
      <c r="G11" s="23">
        <f>E11/C11*100</f>
        <v>82.243947354167787</v>
      </c>
    </row>
    <row r="12" spans="1:10" ht="198.75" customHeight="1" thickBot="1">
      <c r="A12" s="13">
        <v>5</v>
      </c>
      <c r="B12" s="36" t="s">
        <v>58</v>
      </c>
      <c r="C12" s="20">
        <v>193955.3</v>
      </c>
      <c r="D12" s="20">
        <v>45124.7</v>
      </c>
      <c r="E12" s="20">
        <v>45033.5</v>
      </c>
      <c r="F12" s="38" t="s">
        <v>51</v>
      </c>
      <c r="G12" s="23">
        <f>E12/C12*100</f>
        <v>23.218494158190058</v>
      </c>
    </row>
    <row r="13" spans="1:10" ht="51.6" customHeight="1">
      <c r="A13" s="81" t="s">
        <v>57</v>
      </c>
      <c r="B13" s="81"/>
      <c r="C13" s="81"/>
      <c r="D13" s="81"/>
      <c r="E13" s="81"/>
      <c r="F13" s="81"/>
    </row>
    <row r="14" spans="1:10" ht="18.75">
      <c r="A14" s="3"/>
    </row>
    <row r="15" spans="1:10" ht="18.75">
      <c r="A15" s="3"/>
      <c r="B15" s="39">
        <v>0.41599999999999998</v>
      </c>
      <c r="C15" t="s">
        <v>62</v>
      </c>
    </row>
  </sheetData>
  <mergeCells count="4">
    <mergeCell ref="A5:G5"/>
    <mergeCell ref="C8:C10"/>
    <mergeCell ref="F1:G1"/>
    <mergeCell ref="A13:F13"/>
  </mergeCells>
  <phoneticPr fontId="15" type="noConversion"/>
  <pageMargins left="0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opLeftCell="A13" workbookViewId="0">
      <selection activeCell="I12" sqref="I12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35"/>
      <c r="F1" s="61" t="s">
        <v>52</v>
      </c>
      <c r="G1" s="61"/>
      <c r="H1" s="17"/>
      <c r="I1" s="17"/>
      <c r="J1" s="17"/>
    </row>
    <row r="2" spans="1:10" ht="10.5" customHeight="1">
      <c r="A2" s="35"/>
      <c r="F2" s="34"/>
      <c r="G2" s="34"/>
      <c r="H2" s="17"/>
      <c r="I2" s="17"/>
      <c r="J2" s="17"/>
    </row>
    <row r="3" spans="1:10" ht="18.75">
      <c r="A3" s="35"/>
      <c r="G3" s="35" t="s">
        <v>37</v>
      </c>
    </row>
    <row r="4" spans="1:10" ht="6" customHeight="1">
      <c r="A4" s="10"/>
    </row>
    <row r="5" spans="1:10" s="18" customFormat="1" ht="77.45" customHeight="1" thickBot="1">
      <c r="A5" s="76" t="s">
        <v>59</v>
      </c>
      <c r="B5" s="77"/>
      <c r="C5" s="77"/>
      <c r="D5" s="77"/>
      <c r="E5" s="77"/>
      <c r="F5" s="77"/>
      <c r="G5" s="77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78">
        <v>89030.399999999994</v>
      </c>
      <c r="D8" s="20">
        <v>4449.5</v>
      </c>
      <c r="E8" s="20">
        <v>4449.5</v>
      </c>
      <c r="F8" s="33" t="s">
        <v>60</v>
      </c>
      <c r="G8" s="20">
        <f>E8/C8*100</f>
        <v>4.9977311120695855</v>
      </c>
    </row>
    <row r="9" spans="1:10" ht="96" customHeight="1" thickBot="1">
      <c r="A9" s="13">
        <v>2</v>
      </c>
      <c r="B9" s="16" t="s">
        <v>47</v>
      </c>
      <c r="C9" s="79"/>
      <c r="D9" s="20">
        <v>0</v>
      </c>
      <c r="E9" s="20">
        <v>0</v>
      </c>
      <c r="F9" s="32">
        <v>0.5</v>
      </c>
      <c r="G9" s="23">
        <f>E9/C8*100</f>
        <v>0</v>
      </c>
    </row>
    <row r="10" spans="1:10" ht="81.75" customHeight="1" thickBot="1">
      <c r="A10" s="13">
        <v>3</v>
      </c>
      <c r="B10" s="16" t="s">
        <v>48</v>
      </c>
      <c r="C10" s="80"/>
      <c r="D10" s="37">
        <v>0</v>
      </c>
      <c r="E10" s="37">
        <v>0</v>
      </c>
      <c r="F10" s="33" t="s">
        <v>49</v>
      </c>
      <c r="G10" s="23">
        <f>E10/C8*100</f>
        <v>0</v>
      </c>
    </row>
    <row r="11" spans="1:10" ht="81.75" customHeight="1" thickBot="1">
      <c r="A11" s="13">
        <v>4</v>
      </c>
      <c r="B11" s="16" t="s">
        <v>50</v>
      </c>
      <c r="C11" s="20">
        <v>19080.7</v>
      </c>
      <c r="D11" s="20">
        <v>18932.3</v>
      </c>
      <c r="E11" s="20">
        <v>17057.3</v>
      </c>
      <c r="F11" s="38" t="s">
        <v>51</v>
      </c>
      <c r="G11" s="23">
        <f>E11/C11*100</f>
        <v>89.395567248581017</v>
      </c>
    </row>
    <row r="12" spans="1:10" ht="198.75" customHeight="1" thickBot="1">
      <c r="A12" s="13">
        <v>5</v>
      </c>
      <c r="B12" s="36" t="s">
        <v>58</v>
      </c>
      <c r="C12" s="20">
        <v>62088.9</v>
      </c>
      <c r="D12" s="20">
        <v>30039.7</v>
      </c>
      <c r="E12" s="20">
        <v>30011.599999999999</v>
      </c>
      <c r="F12" s="38" t="s">
        <v>51</v>
      </c>
      <c r="G12" s="23">
        <f>E12/C12*100</f>
        <v>48.33649815023297</v>
      </c>
    </row>
    <row r="13" spans="1:10" ht="51.6" customHeight="1">
      <c r="A13" s="81" t="s">
        <v>61</v>
      </c>
      <c r="B13" s="81"/>
      <c r="C13" s="81"/>
      <c r="D13" s="81"/>
      <c r="E13" s="81"/>
      <c r="F13" s="81"/>
    </row>
    <row r="14" spans="1:10" ht="18.75">
      <c r="A14" s="3"/>
    </row>
    <row r="15" spans="1:10" ht="18.75">
      <c r="A15" s="3"/>
    </row>
  </sheetData>
  <mergeCells count="4">
    <mergeCell ref="F1:G1"/>
    <mergeCell ref="A5:G5"/>
    <mergeCell ref="C8:C10"/>
    <mergeCell ref="A13:F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Форма 2 Ограничения Адм. гор.по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2019-01-16T11:00:08Z</cp:lastPrinted>
  <dcterms:created xsi:type="dcterms:W3CDTF">2015-09-30T09:34:54Z</dcterms:created>
  <dcterms:modified xsi:type="dcterms:W3CDTF">2019-01-31T12:32:53Z</dcterms:modified>
</cp:coreProperties>
</file>